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ARS-Bretagne-SEP-Statistiques\03_OFFRE_SOINS_HOSPI\SSR\3_Bilan\2022\"/>
    </mc:Choice>
  </mc:AlternateContent>
  <bookViews>
    <workbookView xWindow="0" yWindow="0" windowWidth="28800" windowHeight="12000"/>
  </bookViews>
  <sheets>
    <sheet name="9. Activités d'expertises" sheetId="1" r:id="rId1"/>
    <sheet name="Lisez-moi" sheetId="2" r:id="rId2"/>
  </sheets>
  <definedNames>
    <definedName name="abcd">#REF!</definedName>
    <definedName name="abcde">#REF!</definedName>
    <definedName name="ACTVITE_SSR_TS_21" localSheetId="0">'9. Activités d''expertises'!#REF!</definedName>
    <definedName name="ACTVITE_SSR_TS_21">#REF!</definedName>
    <definedName name="output_sas_tab_sej_etab" localSheetId="0">#REF!</definedName>
    <definedName name="output_sas_tab_sej_etab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5" i="1" l="1"/>
  <c r="E85" i="1"/>
  <c r="E81" i="1"/>
  <c r="F81" i="1"/>
  <c r="G81" i="1"/>
  <c r="H81" i="1"/>
  <c r="I81" i="1"/>
  <c r="I85" i="1" s="1"/>
  <c r="J81" i="1"/>
  <c r="J85" i="1" s="1"/>
  <c r="K81" i="1"/>
  <c r="K85" i="1" s="1"/>
  <c r="L81" i="1"/>
  <c r="L85" i="1" s="1"/>
  <c r="M81" i="1"/>
  <c r="M85" i="1" s="1"/>
  <c r="N81" i="1"/>
  <c r="O81" i="1"/>
  <c r="D81" i="1"/>
  <c r="D85" i="1" s="1"/>
  <c r="E71" i="1"/>
  <c r="F71" i="1"/>
  <c r="F85" i="1" s="1"/>
  <c r="G71" i="1"/>
  <c r="H71" i="1"/>
  <c r="I71" i="1"/>
  <c r="J71" i="1"/>
  <c r="K71" i="1"/>
  <c r="L71" i="1"/>
  <c r="M71" i="1"/>
  <c r="N71" i="1"/>
  <c r="N85" i="1" s="1"/>
  <c r="O71" i="1"/>
  <c r="O85" i="1" s="1"/>
  <c r="D71" i="1"/>
  <c r="E63" i="1"/>
  <c r="F63" i="1"/>
  <c r="G63" i="1"/>
  <c r="H63" i="1"/>
  <c r="I63" i="1"/>
  <c r="J63" i="1"/>
  <c r="K63" i="1"/>
  <c r="L63" i="1"/>
  <c r="M63" i="1"/>
  <c r="N63" i="1"/>
  <c r="O63" i="1"/>
  <c r="D63" i="1"/>
  <c r="E44" i="1"/>
  <c r="F44" i="1"/>
  <c r="G44" i="1"/>
  <c r="H44" i="1"/>
  <c r="I44" i="1"/>
  <c r="J44" i="1"/>
  <c r="K44" i="1"/>
  <c r="L44" i="1"/>
  <c r="M44" i="1"/>
  <c r="N44" i="1"/>
  <c r="O44" i="1"/>
  <c r="D44" i="1"/>
  <c r="E35" i="1"/>
  <c r="F35" i="1"/>
  <c r="G35" i="1"/>
  <c r="H35" i="1"/>
  <c r="I35" i="1"/>
  <c r="J35" i="1"/>
  <c r="K35" i="1"/>
  <c r="L35" i="1"/>
  <c r="M35" i="1"/>
  <c r="N35" i="1"/>
  <c r="O35" i="1"/>
  <c r="D35" i="1"/>
  <c r="E28" i="1"/>
  <c r="F28" i="1"/>
  <c r="G28" i="1"/>
  <c r="H28" i="1"/>
  <c r="I28" i="1"/>
  <c r="J28" i="1"/>
  <c r="K28" i="1"/>
  <c r="L28" i="1"/>
  <c r="M28" i="1"/>
  <c r="N28" i="1"/>
  <c r="O28" i="1"/>
  <c r="D28" i="1"/>
  <c r="M6" i="1"/>
  <c r="N6" i="1"/>
  <c r="O6" i="1"/>
  <c r="D6" i="1"/>
  <c r="E6" i="1"/>
  <c r="F6" i="1"/>
  <c r="G6" i="1"/>
  <c r="H6" i="1"/>
  <c r="I6" i="1"/>
  <c r="J6" i="1"/>
  <c r="K6" i="1"/>
  <c r="L6" i="1"/>
  <c r="G85" i="1" l="1"/>
</calcChain>
</file>

<file path=xl/sharedStrings.xml><?xml version="1.0" encoding="utf-8"?>
<sst xmlns="http://schemas.openxmlformats.org/spreadsheetml/2006/main" count="405" uniqueCount="113">
  <si>
    <t>Activité des établissements bretons en SSR</t>
  </si>
  <si>
    <t>ANNEXE 9 : Suivi des activités d'expertises en 2022</t>
  </si>
  <si>
    <t>Amputés</t>
  </si>
  <si>
    <t>Nb. Actes réalisés (RR)</t>
  </si>
  <si>
    <t>PostRéa</t>
  </si>
  <si>
    <t>EVC</t>
  </si>
  <si>
    <t>Lésions médullaires</t>
  </si>
  <si>
    <t>Obésité</t>
  </si>
  <si>
    <t>TOH</t>
  </si>
  <si>
    <t>Finess</t>
  </si>
  <si>
    <t>Etablissement</t>
  </si>
  <si>
    <t>Nb. Séjours HC</t>
  </si>
  <si>
    <t>Nb. Patients HP</t>
  </si>
  <si>
    <t>Sur un plateau technique spécialisé, Laboratoire d'analyse quantifiée de la 
marche et du mouvement</t>
  </si>
  <si>
    <t>Du chapitre Fonctions de l'appareil locomoteur liés au mouvement</t>
  </si>
  <si>
    <t>Sur un plateau technique spécialisé, Rééducation assistée du membre supérieur</t>
  </si>
  <si>
    <t>Nb. Journées HC</t>
  </si>
  <si>
    <t>Nb.Patients HC</t>
  </si>
  <si>
    <t>Nb. Journées</t>
  </si>
  <si>
    <t>Nb. Journées HP</t>
  </si>
  <si>
    <t>TFP</t>
  </si>
  <si>
    <t>TOTAL TFP</t>
  </si>
  <si>
    <t>CHU Brest</t>
  </si>
  <si>
    <t/>
  </si>
  <si>
    <t>CH Landerneau</t>
  </si>
  <si>
    <t>CH Douarnenez</t>
  </si>
  <si>
    <t>CH Crozon</t>
  </si>
  <si>
    <t>CH Lesneven</t>
  </si>
  <si>
    <t>CH Lanmeur</t>
  </si>
  <si>
    <t>Clinique Les Glénans -
Bénodet</t>
  </si>
  <si>
    <t>CSSR Kerampir - Bohars</t>
  </si>
  <si>
    <t>HIA Brest</t>
  </si>
  <si>
    <t>CH St-Renan</t>
  </si>
  <si>
    <t>HD Pont l'Abbé</t>
  </si>
  <si>
    <t>Fondation Ildys site de
Ty-Yann</t>
  </si>
  <si>
    <t>Fondation Ildys site de
Perharidy</t>
  </si>
  <si>
    <t>Fondation Ildys site St Luc</t>
  </si>
  <si>
    <t>CSSR Jean Tanguy - St Yvi</t>
  </si>
  <si>
    <t>CRF de Tréboul -
Douarnenez</t>
  </si>
  <si>
    <t>MECS - Crozon</t>
  </si>
  <si>
    <t>CH Morlaix</t>
  </si>
  <si>
    <t>PORZOU - Concarneau</t>
  </si>
  <si>
    <t>PORZOU - Quimper</t>
  </si>
  <si>
    <t>Institut du Cap Horn</t>
  </si>
  <si>
    <t>TLQ</t>
  </si>
  <si>
    <t>TOTAL TLQ</t>
  </si>
  <si>
    <t>MRC St Joseph -
Quimperlé</t>
  </si>
  <si>
    <t>Centre post-cure Le Phare -
Lorient</t>
  </si>
  <si>
    <t>CRF de Kerpape -
Ploemeur</t>
  </si>
  <si>
    <t>ES Le Divit - Ploemeur</t>
  </si>
  <si>
    <t>Centre de post-cure
Kerdudo - Guidel</t>
  </si>
  <si>
    <t>GHBS Lorient</t>
  </si>
  <si>
    <t>TBA</t>
  </si>
  <si>
    <t>TOTAL TBA</t>
  </si>
  <si>
    <t>CH Ploërmel</t>
  </si>
  <si>
    <t>CH Le Palais</t>
  </si>
  <si>
    <t>Cq Augustines</t>
  </si>
  <si>
    <t>CH Basse Vilaine - Nivillac</t>
  </si>
  <si>
    <t>CSSR Korn Er Houët -
Colpo</t>
  </si>
  <si>
    <t>HP Océane</t>
  </si>
  <si>
    <t>CHBA Vannes</t>
  </si>
  <si>
    <t>Cq Augustines - site
Malestroit</t>
  </si>
  <si>
    <t>THB</t>
  </si>
  <si>
    <t>TOTAL THB</t>
  </si>
  <si>
    <t>CH Fougères</t>
  </si>
  <si>
    <t>CH Redon</t>
  </si>
  <si>
    <t>CH Vitré</t>
  </si>
  <si>
    <t>CH Bain de Bretagne</t>
  </si>
  <si>
    <t>CH La Guerche</t>
  </si>
  <si>
    <t>Cq St-Yves</t>
  </si>
  <si>
    <t>CMP Rennes Beaulieu</t>
  </si>
  <si>
    <t>CH Janzé</t>
  </si>
  <si>
    <t>CH Le Grand Fougeray</t>
  </si>
  <si>
    <t>Pôle MPR St Hélier -
Rennes</t>
  </si>
  <si>
    <t>CR Escale-Thébaudais -
Rennes</t>
  </si>
  <si>
    <t>Pôle gériatrique rennais</t>
  </si>
  <si>
    <t>CHU Rennes</t>
  </si>
  <si>
    <t>Le Patis Fraux - Vern sur
seiche</t>
  </si>
  <si>
    <t>Clinique Philae - Pont-Péan</t>
  </si>
  <si>
    <t>CH Marches de Bretagne</t>
  </si>
  <si>
    <t>Pcq St-Laurent</t>
  </si>
  <si>
    <t>CH Brocéliande</t>
  </si>
  <si>
    <t>TSM</t>
  </si>
  <si>
    <t>TOTAL TSM</t>
  </si>
  <si>
    <t>CH Dinan</t>
  </si>
  <si>
    <t>La Maison de Velleda -
Plancoet</t>
  </si>
  <si>
    <t>CH St-Malo</t>
  </si>
  <si>
    <t>CH Dinard</t>
  </si>
  <si>
    <t>Cq St-Joseph</t>
  </si>
  <si>
    <t>MRC St Thomas de
Villeneuve - Baguer Morvan</t>
  </si>
  <si>
    <t>CH Cancale</t>
  </si>
  <si>
    <t>TA</t>
  </si>
  <si>
    <t>TOTAL TA</t>
  </si>
  <si>
    <t>CH St-Brieuc</t>
  </si>
  <si>
    <t>CH Guingamp</t>
  </si>
  <si>
    <t>CH Lannion</t>
  </si>
  <si>
    <t>CH Paimpol</t>
  </si>
  <si>
    <t>CSSR Les Chatelets -
Ploufragan</t>
  </si>
  <si>
    <t>Centre Hélio-Marin - Plérin</t>
  </si>
  <si>
    <t>CH Tréguier</t>
  </si>
  <si>
    <t>Centre post-cure l'Avancée
- St Brieuc</t>
  </si>
  <si>
    <t>CH Penthièvre et
Poudouvre</t>
  </si>
  <si>
    <t>TCB</t>
  </si>
  <si>
    <t>TOTAL TCB</t>
  </si>
  <si>
    <t>CHS Plouguernevel</t>
  </si>
  <si>
    <t>CH Guéméné-sur-Scorff</t>
  </si>
  <si>
    <t>CHCB Pontivy</t>
  </si>
  <si>
    <t>Breta
gne</t>
  </si>
  <si>
    <t>TOTAL Bretagne</t>
  </si>
  <si>
    <t>Source : PMSI SSR 2021-2022</t>
  </si>
  <si>
    <t>Méthodologie :</t>
  </si>
  <si>
    <t>contact : emmanuelle.gautier@ars.sante.fr</t>
  </si>
  <si>
    <r>
      <t xml:space="preserve">Analyse sur les RHS de l'année 2022
</t>
    </r>
    <r>
      <rPr>
        <sz val="12"/>
        <color rgb="FF000000"/>
        <rFont val="Helvetica"/>
      </rPr>
      <t xml:space="preserve">
EVC : Nombre de journées en HC et HP dans les GME :  "0103A1", "0103A2", "0103SC1", "0103SC2" et "0103LA0"
Source : PMSI SSR 2022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</si>
</sst>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#####################0"/>
    <numFmt numFmtId="165" formatCode="#########0"/>
  </numFmts>
  <fonts count="11" x14ac:knownFonts="1">
    <font>
      <sz val="12"/>
      <color rgb="FF000000"/>
      <name val="Helvetic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Helvetica"/>
    </font>
    <font>
      <b/>
      <sz val="9"/>
      <color rgb="FFFFFFFF"/>
      <name val="Albany AMT"/>
    </font>
    <font>
      <b/>
      <sz val="8"/>
      <color rgb="FF000000"/>
      <name val="Albany AMT"/>
    </font>
    <font>
      <sz val="8"/>
      <color rgb="FF000000"/>
      <name val="Albany AMT"/>
    </font>
    <font>
      <b/>
      <sz val="8"/>
      <color rgb="FFFFFFFF"/>
      <name val="Albany AMT"/>
    </font>
    <font>
      <sz val="8"/>
      <color rgb="FF000000"/>
      <name val="Helvetica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87CEFA"/>
        <bgColor indexed="64"/>
      </patternFill>
    </fill>
  </fills>
  <borders count="5">
    <border>
      <left/>
      <right/>
      <top/>
      <bottom/>
      <diagonal/>
    </border>
    <border>
      <left style="thin">
        <color rgb="FFAAC1D9"/>
      </left>
      <right style="thin">
        <color rgb="FFAAC1D9"/>
      </right>
      <top style="thin">
        <color rgb="FFAAC1D9"/>
      </top>
      <bottom style="thin">
        <color rgb="FFAAC1D9"/>
      </bottom>
      <diagonal/>
    </border>
    <border>
      <left style="thin">
        <color rgb="FFAAC1D9"/>
      </left>
      <right/>
      <top style="thin">
        <color rgb="FFAAC1D9"/>
      </top>
      <bottom style="thin">
        <color rgb="FFAAC1D9"/>
      </bottom>
      <diagonal/>
    </border>
    <border>
      <left/>
      <right/>
      <top style="thin">
        <color rgb="FFAAC1D9"/>
      </top>
      <bottom style="thin">
        <color rgb="FFAAC1D9"/>
      </bottom>
      <diagonal/>
    </border>
    <border>
      <left/>
      <right style="thin">
        <color rgb="FFAAC1D9"/>
      </right>
      <top style="thin">
        <color rgb="FFAAC1D9"/>
      </top>
      <bottom style="thin">
        <color rgb="FFAAC1D9"/>
      </bottom>
      <diagonal/>
    </border>
  </borders>
  <cellStyleXfs count="3">
    <xf numFmtId="0" fontId="0" fillId="0" borderId="0"/>
    <xf numFmtId="0" fontId="3" fillId="0" borderId="0"/>
    <xf numFmtId="43" fontId="2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1"/>
    <xf numFmtId="0" fontId="0" fillId="2" borderId="0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right"/>
    </xf>
    <xf numFmtId="0" fontId="6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left"/>
    </xf>
    <xf numFmtId="165" fontId="6" fillId="4" borderId="1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165" fontId="7" fillId="2" borderId="1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right" wrapText="1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165" fontId="8" fillId="3" borderId="1" xfId="0" applyNumberFormat="1" applyFont="1" applyFill="1" applyBorder="1" applyAlignment="1">
      <alignment horizontal="right"/>
    </xf>
    <xf numFmtId="0" fontId="10" fillId="0" borderId="0" xfId="1" applyFont="1"/>
    <xf numFmtId="0" fontId="3" fillId="0" borderId="0" xfId="1" applyBorder="1" applyAlignment="1">
      <alignment vertical="top"/>
    </xf>
    <xf numFmtId="0" fontId="9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" fillId="0" borderId="0" xfId="1" applyFont="1" applyBorder="1" applyAlignment="1">
      <alignment horizontal="left" vertical="top" wrapText="1"/>
    </xf>
    <xf numFmtId="0" fontId="2" fillId="0" borderId="0" xfId="1" applyFont="1" applyBorder="1" applyAlignment="1">
      <alignment horizontal="left" vertical="top" wrapText="1"/>
    </xf>
  </cellXfs>
  <cellStyles count="3">
    <cellStyle name="Millier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6"/>
  <sheetViews>
    <sheetView showZeros="0" tabSelected="1" zoomScaleNormal="100" workbookViewId="0">
      <selection activeCell="Q1" sqref="Q1:Q1048576"/>
    </sheetView>
  </sheetViews>
  <sheetFormatPr baseColWidth="10" defaultColWidth="7.109375" defaultRowHeight="15.75" x14ac:dyDescent="0.25"/>
  <cols>
    <col min="1" max="1" width="5.77734375" style="2" bestFit="1" customWidth="1"/>
    <col min="2" max="2" width="10.77734375" style="2" bestFit="1" customWidth="1"/>
    <col min="3" max="3" width="19.77734375" style="2" bestFit="1" customWidth="1"/>
    <col min="4" max="4" width="8.77734375" style="2" bestFit="1" customWidth="1"/>
    <col min="5" max="5" width="8" style="2" customWidth="1"/>
    <col min="6" max="6" width="8.77734375" style="2" bestFit="1" customWidth="1"/>
    <col min="7" max="7" width="6.77734375" style="2" bestFit="1" customWidth="1"/>
    <col min="8" max="8" width="7.6640625" style="2" customWidth="1"/>
    <col min="9" max="9" width="7.77734375" style="2" bestFit="1" customWidth="1"/>
    <col min="10" max="10" width="6.77734375" style="2" bestFit="1" customWidth="1"/>
    <col min="11" max="11" width="6.77734375" style="2" customWidth="1"/>
    <col min="12" max="12" width="7.77734375" style="2" bestFit="1" customWidth="1"/>
    <col min="13" max="15" width="6.77734375" style="2" bestFit="1" customWidth="1"/>
    <col min="16" max="16384" width="7.109375" style="1"/>
  </cols>
  <sheetData>
    <row r="1" spans="1:15" x14ac:dyDescent="0.25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x14ac:dyDescent="0.25">
      <c r="A2" s="19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4" spans="1:15" ht="15" x14ac:dyDescent="0.25">
      <c r="A4" s="21"/>
      <c r="B4" s="21"/>
      <c r="C4" s="21"/>
      <c r="D4" s="21" t="s">
        <v>2</v>
      </c>
      <c r="E4" s="21"/>
      <c r="F4" s="22" t="s">
        <v>3</v>
      </c>
      <c r="G4" s="23"/>
      <c r="H4" s="24"/>
      <c r="I4" s="21" t="s">
        <v>4</v>
      </c>
      <c r="J4" s="21"/>
      <c r="K4" s="3" t="s">
        <v>5</v>
      </c>
      <c r="L4" s="21" t="s">
        <v>6</v>
      </c>
      <c r="M4" s="21"/>
      <c r="N4" s="22" t="s">
        <v>7</v>
      </c>
      <c r="O4" s="24"/>
    </row>
    <row r="5" spans="1:15" ht="132" x14ac:dyDescent="0.25">
      <c r="A5" s="3" t="s">
        <v>8</v>
      </c>
      <c r="B5" s="3" t="s">
        <v>9</v>
      </c>
      <c r="C5" s="3" t="s">
        <v>10</v>
      </c>
      <c r="D5" s="3" t="s">
        <v>11</v>
      </c>
      <c r="E5" s="3" t="s">
        <v>12</v>
      </c>
      <c r="F5" s="3" t="s">
        <v>13</v>
      </c>
      <c r="G5" s="3" t="s">
        <v>14</v>
      </c>
      <c r="H5" s="3" t="s">
        <v>15</v>
      </c>
      <c r="I5" s="3" t="s">
        <v>16</v>
      </c>
      <c r="J5" s="3" t="s">
        <v>17</v>
      </c>
      <c r="K5" s="3" t="s">
        <v>18</v>
      </c>
      <c r="L5" s="3" t="s">
        <v>16</v>
      </c>
      <c r="M5" s="3" t="s">
        <v>19</v>
      </c>
      <c r="N5" s="3" t="s">
        <v>16</v>
      </c>
      <c r="O5" s="3" t="s">
        <v>19</v>
      </c>
    </row>
    <row r="6" spans="1:15" ht="15" x14ac:dyDescent="0.25">
      <c r="A6" s="4" t="s">
        <v>20</v>
      </c>
      <c r="B6" s="5"/>
      <c r="C6" s="6" t="s">
        <v>21</v>
      </c>
      <c r="D6" s="7">
        <f t="shared" ref="D6:K6" si="0">SUM(D7:D27)</f>
        <v>180</v>
      </c>
      <c r="E6" s="7">
        <f t="shared" si="0"/>
        <v>31</v>
      </c>
      <c r="F6" s="7">
        <f t="shared" si="0"/>
        <v>2</v>
      </c>
      <c r="G6" s="7">
        <f t="shared" si="0"/>
        <v>623825</v>
      </c>
      <c r="H6" s="7">
        <f t="shared" si="0"/>
        <v>1990</v>
      </c>
      <c r="I6" s="7">
        <f t="shared" si="0"/>
        <v>10791</v>
      </c>
      <c r="J6" s="7">
        <f t="shared" si="0"/>
        <v>399</v>
      </c>
      <c r="K6" s="7">
        <f t="shared" si="0"/>
        <v>299</v>
      </c>
      <c r="L6" s="7">
        <f>SUM(L7:L27)</f>
        <v>4730</v>
      </c>
      <c r="M6" s="7">
        <f t="shared" ref="M6" si="1">SUM(M7:M27)</f>
        <v>1319</v>
      </c>
      <c r="N6" s="7">
        <f t="shared" ref="N6" si="2">SUM(N7:N27)</f>
        <v>3628</v>
      </c>
      <c r="O6" s="7">
        <f t="shared" ref="O6" si="3">SUM(O7:O27)</f>
        <v>3400</v>
      </c>
    </row>
    <row r="7" spans="1:15" ht="15" x14ac:dyDescent="0.25">
      <c r="A7" s="8"/>
      <c r="B7" s="9">
        <v>290000017</v>
      </c>
      <c r="C7" s="9" t="s">
        <v>22</v>
      </c>
      <c r="D7" s="10">
        <v>17</v>
      </c>
      <c r="E7" s="10">
        <v>0</v>
      </c>
      <c r="F7" s="10">
        <v>0</v>
      </c>
      <c r="G7" s="10">
        <v>48645</v>
      </c>
      <c r="H7" s="10">
        <v>536</v>
      </c>
      <c r="I7" s="10">
        <v>1578</v>
      </c>
      <c r="J7" s="10">
        <v>47</v>
      </c>
      <c r="K7" s="10" t="s">
        <v>23</v>
      </c>
      <c r="L7" s="10">
        <v>1302</v>
      </c>
      <c r="M7" s="10">
        <v>211</v>
      </c>
      <c r="N7" s="10">
        <v>0</v>
      </c>
      <c r="O7" s="10">
        <v>1</v>
      </c>
    </row>
    <row r="8" spans="1:15" ht="15" x14ac:dyDescent="0.25">
      <c r="A8" s="8"/>
      <c r="B8" s="9">
        <v>290000041</v>
      </c>
      <c r="C8" s="9" t="s">
        <v>24</v>
      </c>
      <c r="D8" s="10" t="s">
        <v>23</v>
      </c>
      <c r="E8" s="10" t="s">
        <v>23</v>
      </c>
      <c r="F8" s="10">
        <v>0</v>
      </c>
      <c r="G8" s="10">
        <v>4893</v>
      </c>
      <c r="H8" s="10" t="s">
        <v>23</v>
      </c>
      <c r="I8" s="10">
        <v>104</v>
      </c>
      <c r="J8" s="10">
        <v>3</v>
      </c>
      <c r="K8" s="10" t="s">
        <v>23</v>
      </c>
      <c r="L8" s="10">
        <v>0</v>
      </c>
      <c r="M8" s="10">
        <v>0</v>
      </c>
      <c r="N8" s="10" t="s">
        <v>23</v>
      </c>
      <c r="O8" s="10" t="s">
        <v>23</v>
      </c>
    </row>
    <row r="9" spans="1:15" ht="15" x14ac:dyDescent="0.25">
      <c r="A9" s="8"/>
      <c r="B9" s="9">
        <v>290000074</v>
      </c>
      <c r="C9" s="9" t="s">
        <v>25</v>
      </c>
      <c r="D9" s="10">
        <v>3</v>
      </c>
      <c r="E9" s="10">
        <v>0</v>
      </c>
      <c r="F9" s="10">
        <v>0</v>
      </c>
      <c r="G9" s="10">
        <v>9196</v>
      </c>
      <c r="H9" s="10" t="s">
        <v>23</v>
      </c>
      <c r="I9" s="10">
        <v>216</v>
      </c>
      <c r="J9" s="10">
        <v>9</v>
      </c>
      <c r="K9" s="10" t="s">
        <v>23</v>
      </c>
      <c r="L9" s="10">
        <v>0</v>
      </c>
      <c r="M9" s="10">
        <v>0</v>
      </c>
      <c r="N9" s="10" t="s">
        <v>23</v>
      </c>
      <c r="O9" s="10" t="s">
        <v>23</v>
      </c>
    </row>
    <row r="10" spans="1:15" ht="15" x14ac:dyDescent="0.25">
      <c r="A10" s="8"/>
      <c r="B10" s="9">
        <v>290000090</v>
      </c>
      <c r="C10" s="9" t="s">
        <v>26</v>
      </c>
      <c r="D10" s="10">
        <v>2</v>
      </c>
      <c r="E10" s="10">
        <v>0</v>
      </c>
      <c r="F10" s="10">
        <v>0</v>
      </c>
      <c r="G10" s="10">
        <v>1653</v>
      </c>
      <c r="H10" s="10" t="s">
        <v>23</v>
      </c>
      <c r="I10" s="10">
        <v>98</v>
      </c>
      <c r="J10" s="10">
        <v>5</v>
      </c>
      <c r="K10" s="10" t="s">
        <v>23</v>
      </c>
      <c r="L10" s="10">
        <v>0</v>
      </c>
      <c r="M10" s="10">
        <v>0</v>
      </c>
      <c r="N10" s="10" t="s">
        <v>23</v>
      </c>
      <c r="O10" s="10" t="s">
        <v>23</v>
      </c>
    </row>
    <row r="11" spans="1:15" ht="15" x14ac:dyDescent="0.25">
      <c r="A11" s="8"/>
      <c r="B11" s="9">
        <v>290000108</v>
      </c>
      <c r="C11" s="9" t="s">
        <v>27</v>
      </c>
      <c r="D11" s="10">
        <v>8</v>
      </c>
      <c r="E11" s="10">
        <v>0</v>
      </c>
      <c r="F11" s="10">
        <v>0</v>
      </c>
      <c r="G11" s="10">
        <v>2338</v>
      </c>
      <c r="H11" s="10" t="s">
        <v>23</v>
      </c>
      <c r="I11" s="10">
        <v>160</v>
      </c>
      <c r="J11" s="10">
        <v>5</v>
      </c>
      <c r="K11" s="10" t="s">
        <v>23</v>
      </c>
      <c r="L11" s="10">
        <v>0</v>
      </c>
      <c r="M11" s="10">
        <v>0</v>
      </c>
      <c r="N11" s="10" t="s">
        <v>23</v>
      </c>
      <c r="O11" s="10" t="s">
        <v>23</v>
      </c>
    </row>
    <row r="12" spans="1:15" ht="15" x14ac:dyDescent="0.25">
      <c r="A12" s="8"/>
      <c r="B12" s="9">
        <v>290000116</v>
      </c>
      <c r="C12" s="9" t="s">
        <v>28</v>
      </c>
      <c r="D12" s="10">
        <v>10</v>
      </c>
      <c r="E12" s="10">
        <v>0</v>
      </c>
      <c r="F12" s="10">
        <v>0</v>
      </c>
      <c r="G12" s="10">
        <v>3385</v>
      </c>
      <c r="H12" s="10" t="s">
        <v>23</v>
      </c>
      <c r="I12" s="10">
        <v>85</v>
      </c>
      <c r="J12" s="10">
        <v>4</v>
      </c>
      <c r="K12" s="10" t="s">
        <v>23</v>
      </c>
      <c r="L12" s="10">
        <v>42</v>
      </c>
      <c r="M12" s="10">
        <v>0</v>
      </c>
      <c r="N12" s="10" t="s">
        <v>23</v>
      </c>
      <c r="O12" s="10" t="s">
        <v>23</v>
      </c>
    </row>
    <row r="13" spans="1:15" ht="23.25" x14ac:dyDescent="0.25">
      <c r="A13" s="8"/>
      <c r="B13" s="9">
        <v>290000371</v>
      </c>
      <c r="C13" s="11" t="s">
        <v>29</v>
      </c>
      <c r="D13" s="10">
        <v>7</v>
      </c>
      <c r="E13" s="10">
        <v>0</v>
      </c>
      <c r="F13" s="10">
        <v>0</v>
      </c>
      <c r="G13" s="10">
        <v>30579</v>
      </c>
      <c r="H13" s="10" t="s">
        <v>23</v>
      </c>
      <c r="I13" s="10">
        <v>314</v>
      </c>
      <c r="J13" s="10">
        <v>13</v>
      </c>
      <c r="K13" s="10" t="s">
        <v>23</v>
      </c>
      <c r="L13" s="10">
        <v>0</v>
      </c>
      <c r="M13" s="10">
        <v>0</v>
      </c>
      <c r="N13" s="10">
        <v>30</v>
      </c>
      <c r="O13" s="10">
        <v>0</v>
      </c>
    </row>
    <row r="14" spans="1:15" ht="15" x14ac:dyDescent="0.25">
      <c r="A14" s="8"/>
      <c r="B14" s="9">
        <v>290000686</v>
      </c>
      <c r="C14" s="9" t="s">
        <v>30</v>
      </c>
      <c r="D14" s="10">
        <v>2</v>
      </c>
      <c r="E14" s="10">
        <v>0</v>
      </c>
      <c r="F14" s="10">
        <v>0</v>
      </c>
      <c r="G14" s="10">
        <v>2627</v>
      </c>
      <c r="H14" s="10" t="s">
        <v>23</v>
      </c>
      <c r="I14" s="10">
        <v>296</v>
      </c>
      <c r="J14" s="10">
        <v>16</v>
      </c>
      <c r="K14" s="10" t="s">
        <v>23</v>
      </c>
      <c r="L14" s="10">
        <v>26</v>
      </c>
      <c r="M14" s="10">
        <v>0</v>
      </c>
      <c r="N14" s="10" t="s">
        <v>23</v>
      </c>
      <c r="O14" s="10" t="s">
        <v>23</v>
      </c>
    </row>
    <row r="15" spans="1:15" ht="15" x14ac:dyDescent="0.25">
      <c r="A15" s="8"/>
      <c r="B15" s="9">
        <v>290000728</v>
      </c>
      <c r="C15" s="9" t="s">
        <v>31</v>
      </c>
      <c r="D15" s="10">
        <v>1</v>
      </c>
      <c r="E15" s="10">
        <v>0</v>
      </c>
      <c r="F15" s="10">
        <v>0</v>
      </c>
      <c r="G15" s="10">
        <v>3560</v>
      </c>
      <c r="H15" s="10" t="s">
        <v>23</v>
      </c>
      <c r="I15" s="10" t="s">
        <v>23</v>
      </c>
      <c r="J15" s="10" t="s">
        <v>23</v>
      </c>
      <c r="K15" s="10" t="s">
        <v>23</v>
      </c>
      <c r="L15" s="10">
        <v>12</v>
      </c>
      <c r="M15" s="10">
        <v>10</v>
      </c>
      <c r="N15" s="10" t="s">
        <v>23</v>
      </c>
      <c r="O15" s="10" t="s">
        <v>23</v>
      </c>
    </row>
    <row r="16" spans="1:15" ht="15" x14ac:dyDescent="0.25">
      <c r="A16" s="8"/>
      <c r="B16" s="9">
        <v>290000751</v>
      </c>
      <c r="C16" s="9" t="s">
        <v>32</v>
      </c>
      <c r="D16" s="10" t="s">
        <v>23</v>
      </c>
      <c r="E16" s="10" t="s">
        <v>23</v>
      </c>
      <c r="F16" s="10">
        <v>0</v>
      </c>
      <c r="G16" s="10">
        <v>4616</v>
      </c>
      <c r="H16" s="10" t="s">
        <v>23</v>
      </c>
      <c r="I16" s="10">
        <v>22</v>
      </c>
      <c r="J16" s="10">
        <v>1</v>
      </c>
      <c r="K16" s="10">
        <v>10</v>
      </c>
      <c r="L16" s="10">
        <v>0</v>
      </c>
      <c r="M16" s="10">
        <v>0</v>
      </c>
      <c r="N16" s="10" t="s">
        <v>23</v>
      </c>
      <c r="O16" s="10" t="s">
        <v>23</v>
      </c>
    </row>
    <row r="17" spans="1:15" ht="15" x14ac:dyDescent="0.25">
      <c r="A17" s="8"/>
      <c r="B17" s="9">
        <v>290000785</v>
      </c>
      <c r="C17" s="9" t="s">
        <v>33</v>
      </c>
      <c r="D17" s="10">
        <v>1</v>
      </c>
      <c r="E17" s="10">
        <v>0</v>
      </c>
      <c r="F17" s="10">
        <v>0</v>
      </c>
      <c r="G17" s="10">
        <v>9777</v>
      </c>
      <c r="H17" s="10" t="s">
        <v>23</v>
      </c>
      <c r="I17" s="10">
        <v>143</v>
      </c>
      <c r="J17" s="10">
        <v>5</v>
      </c>
      <c r="K17" s="10" t="s">
        <v>23</v>
      </c>
      <c r="L17" s="10">
        <v>0</v>
      </c>
      <c r="M17" s="10">
        <v>0</v>
      </c>
      <c r="N17" s="10">
        <v>0</v>
      </c>
      <c r="O17" s="10">
        <v>2234</v>
      </c>
    </row>
    <row r="18" spans="1:15" ht="23.25" x14ac:dyDescent="0.25">
      <c r="A18" s="8"/>
      <c r="B18" s="9">
        <v>290000827</v>
      </c>
      <c r="C18" s="11" t="s">
        <v>34</v>
      </c>
      <c r="D18" s="10">
        <v>11</v>
      </c>
      <c r="E18" s="10">
        <v>22</v>
      </c>
      <c r="F18" s="10">
        <v>0</v>
      </c>
      <c r="G18" s="10">
        <v>40236</v>
      </c>
      <c r="H18" s="10" t="s">
        <v>23</v>
      </c>
      <c r="I18" s="10">
        <v>912</v>
      </c>
      <c r="J18" s="10">
        <v>38</v>
      </c>
      <c r="K18" s="10" t="s">
        <v>23</v>
      </c>
      <c r="L18" s="10">
        <v>225</v>
      </c>
      <c r="M18" s="10">
        <v>323</v>
      </c>
      <c r="N18" s="10">
        <v>0</v>
      </c>
      <c r="O18" s="10">
        <v>375</v>
      </c>
    </row>
    <row r="19" spans="1:15" ht="23.25" x14ac:dyDescent="0.25">
      <c r="A19" s="8"/>
      <c r="B19" s="9">
        <v>290000975</v>
      </c>
      <c r="C19" s="11" t="s">
        <v>35</v>
      </c>
      <c r="D19" s="10">
        <v>33</v>
      </c>
      <c r="E19" s="10">
        <v>4</v>
      </c>
      <c r="F19" s="10">
        <v>2</v>
      </c>
      <c r="G19" s="10">
        <v>93495</v>
      </c>
      <c r="H19" s="10">
        <v>259</v>
      </c>
      <c r="I19" s="10">
        <v>2565</v>
      </c>
      <c r="J19" s="10">
        <v>83</v>
      </c>
      <c r="K19" s="10">
        <v>289</v>
      </c>
      <c r="L19" s="10">
        <v>1786</v>
      </c>
      <c r="M19" s="10">
        <v>291</v>
      </c>
      <c r="N19" s="10">
        <v>3291</v>
      </c>
      <c r="O19" s="10">
        <v>645</v>
      </c>
    </row>
    <row r="20" spans="1:15" ht="15" x14ac:dyDescent="0.25">
      <c r="A20" s="8"/>
      <c r="B20" s="9">
        <v>290000983</v>
      </c>
      <c r="C20" s="9" t="s">
        <v>36</v>
      </c>
      <c r="D20" s="10" t="s">
        <v>23</v>
      </c>
      <c r="E20" s="10" t="s">
        <v>23</v>
      </c>
      <c r="F20" s="10">
        <v>0</v>
      </c>
      <c r="G20" s="10">
        <v>14768</v>
      </c>
      <c r="H20" s="10" t="s">
        <v>23</v>
      </c>
      <c r="I20" s="10">
        <v>1208</v>
      </c>
      <c r="J20" s="10">
        <v>72</v>
      </c>
      <c r="K20" s="10" t="s">
        <v>23</v>
      </c>
      <c r="L20" s="10">
        <v>0</v>
      </c>
      <c r="M20" s="10">
        <v>0</v>
      </c>
      <c r="N20" s="10" t="s">
        <v>23</v>
      </c>
      <c r="O20" s="10" t="s">
        <v>23</v>
      </c>
    </row>
    <row r="21" spans="1:15" ht="15" x14ac:dyDescent="0.25">
      <c r="A21" s="8"/>
      <c r="B21" s="9">
        <v>290002344</v>
      </c>
      <c r="C21" s="9" t="s">
        <v>37</v>
      </c>
      <c r="D21" s="10">
        <v>17</v>
      </c>
      <c r="E21" s="10">
        <v>0</v>
      </c>
      <c r="F21" s="10">
        <v>0</v>
      </c>
      <c r="G21" s="10">
        <v>6933</v>
      </c>
      <c r="H21" s="10" t="s">
        <v>23</v>
      </c>
      <c r="I21" s="10">
        <v>499</v>
      </c>
      <c r="J21" s="10">
        <v>20</v>
      </c>
      <c r="K21" s="10" t="s">
        <v>23</v>
      </c>
      <c r="L21" s="10">
        <v>0</v>
      </c>
      <c r="M21" s="10">
        <v>0</v>
      </c>
      <c r="N21" s="10" t="s">
        <v>23</v>
      </c>
      <c r="O21" s="10" t="s">
        <v>23</v>
      </c>
    </row>
    <row r="22" spans="1:15" ht="23.25" x14ac:dyDescent="0.25">
      <c r="A22" s="8"/>
      <c r="B22" s="9">
        <v>290003953</v>
      </c>
      <c r="C22" s="11" t="s">
        <v>38</v>
      </c>
      <c r="D22" s="10">
        <v>11</v>
      </c>
      <c r="E22" s="10">
        <v>0</v>
      </c>
      <c r="F22" s="10">
        <v>0</v>
      </c>
      <c r="G22" s="10">
        <v>180450</v>
      </c>
      <c r="H22" s="10">
        <v>1164</v>
      </c>
      <c r="I22" s="10">
        <v>312</v>
      </c>
      <c r="J22" s="10">
        <v>10</v>
      </c>
      <c r="K22" s="10" t="s">
        <v>23</v>
      </c>
      <c r="L22" s="10">
        <v>696</v>
      </c>
      <c r="M22" s="10">
        <v>349</v>
      </c>
      <c r="N22" s="10">
        <v>25</v>
      </c>
      <c r="O22" s="10">
        <v>15</v>
      </c>
    </row>
    <row r="23" spans="1:15" ht="15" x14ac:dyDescent="0.25">
      <c r="A23" s="8"/>
      <c r="B23" s="9">
        <v>290007905</v>
      </c>
      <c r="C23" s="9" t="s">
        <v>39</v>
      </c>
      <c r="D23" s="10" t="s">
        <v>23</v>
      </c>
      <c r="E23" s="10" t="s">
        <v>23</v>
      </c>
      <c r="F23" s="10">
        <v>0</v>
      </c>
      <c r="G23" s="10"/>
      <c r="H23" s="10" t="s">
        <v>23</v>
      </c>
      <c r="I23" s="10" t="s">
        <v>23</v>
      </c>
      <c r="J23" s="10" t="s">
        <v>23</v>
      </c>
      <c r="K23" s="10" t="s">
        <v>23</v>
      </c>
      <c r="L23" s="10">
        <v>0</v>
      </c>
      <c r="M23" s="10">
        <v>0</v>
      </c>
      <c r="N23" s="10" t="s">
        <v>23</v>
      </c>
      <c r="O23" s="10" t="s">
        <v>23</v>
      </c>
    </row>
    <row r="24" spans="1:15" ht="15" x14ac:dyDescent="0.25">
      <c r="A24" s="8"/>
      <c r="B24" s="9">
        <v>290021542</v>
      </c>
      <c r="C24" s="9" t="s">
        <v>40</v>
      </c>
      <c r="D24" s="10">
        <v>9</v>
      </c>
      <c r="E24" s="10">
        <v>0</v>
      </c>
      <c r="F24" s="10">
        <v>0</v>
      </c>
      <c r="G24" s="10">
        <v>31720</v>
      </c>
      <c r="H24" s="10" t="s">
        <v>23</v>
      </c>
      <c r="I24" s="10">
        <v>660</v>
      </c>
      <c r="J24" s="10">
        <v>20</v>
      </c>
      <c r="K24" s="10" t="s">
        <v>23</v>
      </c>
      <c r="L24" s="10">
        <v>0</v>
      </c>
      <c r="M24" s="10">
        <v>0</v>
      </c>
      <c r="N24" s="10">
        <v>282</v>
      </c>
      <c r="O24" s="10">
        <v>62</v>
      </c>
    </row>
    <row r="25" spans="1:15" ht="15" x14ac:dyDescent="0.25">
      <c r="A25" s="8"/>
      <c r="B25" s="9">
        <v>290036466</v>
      </c>
      <c r="C25" s="9" t="s">
        <v>41</v>
      </c>
      <c r="D25" s="10">
        <v>23</v>
      </c>
      <c r="E25" s="10">
        <v>5</v>
      </c>
      <c r="F25" s="10">
        <v>0</v>
      </c>
      <c r="G25" s="10">
        <v>34081</v>
      </c>
      <c r="H25" s="10">
        <v>7</v>
      </c>
      <c r="I25" s="10">
        <v>142</v>
      </c>
      <c r="J25" s="10">
        <v>4</v>
      </c>
      <c r="K25" s="10" t="s">
        <v>23</v>
      </c>
      <c r="L25" s="10">
        <v>35</v>
      </c>
      <c r="M25" s="10">
        <v>1</v>
      </c>
      <c r="N25" s="10">
        <v>0</v>
      </c>
      <c r="O25" s="10">
        <v>68</v>
      </c>
    </row>
    <row r="26" spans="1:15" ht="15" x14ac:dyDescent="0.25">
      <c r="A26" s="8"/>
      <c r="B26" s="9">
        <v>290036474</v>
      </c>
      <c r="C26" s="9" t="s">
        <v>42</v>
      </c>
      <c r="D26" s="10" t="s">
        <v>23</v>
      </c>
      <c r="E26" s="10" t="s">
        <v>23</v>
      </c>
      <c r="F26" s="10">
        <v>0</v>
      </c>
      <c r="G26" s="10">
        <v>16110</v>
      </c>
      <c r="H26" s="10" t="s">
        <v>23</v>
      </c>
      <c r="I26" s="10">
        <v>740</v>
      </c>
      <c r="J26" s="10">
        <v>21</v>
      </c>
      <c r="K26" s="10" t="s">
        <v>23</v>
      </c>
      <c r="L26" s="10">
        <v>590</v>
      </c>
      <c r="M26" s="10">
        <v>134</v>
      </c>
      <c r="N26" s="10" t="s">
        <v>23</v>
      </c>
      <c r="O26" s="10" t="s">
        <v>23</v>
      </c>
    </row>
    <row r="27" spans="1:15" ht="15" x14ac:dyDescent="0.25">
      <c r="A27" s="8"/>
      <c r="B27" s="9">
        <v>290036706</v>
      </c>
      <c r="C27" s="9" t="s">
        <v>43</v>
      </c>
      <c r="D27" s="10">
        <v>25</v>
      </c>
      <c r="E27" s="10">
        <v>0</v>
      </c>
      <c r="F27" s="10">
        <v>0</v>
      </c>
      <c r="G27" s="10">
        <v>84763</v>
      </c>
      <c r="H27" s="10">
        <v>24</v>
      </c>
      <c r="I27" s="10">
        <v>737</v>
      </c>
      <c r="J27" s="10">
        <v>23</v>
      </c>
      <c r="K27" s="10" t="s">
        <v>23</v>
      </c>
      <c r="L27" s="10">
        <v>16</v>
      </c>
      <c r="M27" s="10">
        <v>0</v>
      </c>
      <c r="N27" s="10" t="s">
        <v>23</v>
      </c>
      <c r="O27" s="10" t="s">
        <v>23</v>
      </c>
    </row>
    <row r="28" spans="1:15" ht="15" x14ac:dyDescent="0.25">
      <c r="A28" s="4" t="s">
        <v>44</v>
      </c>
      <c r="B28" s="5"/>
      <c r="C28" s="6" t="s">
        <v>45</v>
      </c>
      <c r="D28" s="7">
        <f>SUM(D29:D34)</f>
        <v>129</v>
      </c>
      <c r="E28" s="7">
        <f t="shared" ref="E28:O28" si="4">SUM(E29:E34)</f>
        <v>17</v>
      </c>
      <c r="F28" s="7">
        <f t="shared" si="4"/>
        <v>45</v>
      </c>
      <c r="G28" s="7">
        <f t="shared" si="4"/>
        <v>179918</v>
      </c>
      <c r="H28" s="7">
        <f t="shared" si="4"/>
        <v>879</v>
      </c>
      <c r="I28" s="7">
        <f t="shared" si="4"/>
        <v>4480</v>
      </c>
      <c r="J28" s="7">
        <f t="shared" si="4"/>
        <v>153</v>
      </c>
      <c r="K28" s="7">
        <f t="shared" si="4"/>
        <v>2647</v>
      </c>
      <c r="L28" s="7">
        <f t="shared" si="4"/>
        <v>9459</v>
      </c>
      <c r="M28" s="7">
        <f t="shared" si="4"/>
        <v>1793</v>
      </c>
      <c r="N28" s="7">
        <f t="shared" si="4"/>
        <v>27</v>
      </c>
      <c r="O28" s="7">
        <f t="shared" si="4"/>
        <v>53</v>
      </c>
    </row>
    <row r="29" spans="1:15" ht="23.25" x14ac:dyDescent="0.25">
      <c r="A29" s="8"/>
      <c r="B29" s="9">
        <v>290037548</v>
      </c>
      <c r="C29" s="11" t="s">
        <v>46</v>
      </c>
      <c r="D29" s="10">
        <v>3</v>
      </c>
      <c r="E29" s="10">
        <v>0</v>
      </c>
      <c r="F29" s="10">
        <v>0</v>
      </c>
      <c r="G29" s="10">
        <v>6247</v>
      </c>
      <c r="H29" s="10" t="s">
        <v>23</v>
      </c>
      <c r="I29" s="10">
        <v>234</v>
      </c>
      <c r="J29" s="10">
        <v>7</v>
      </c>
      <c r="K29" s="10" t="s">
        <v>23</v>
      </c>
      <c r="L29" s="10" t="s">
        <v>23</v>
      </c>
      <c r="M29" s="10" t="s">
        <v>23</v>
      </c>
      <c r="N29" s="10" t="s">
        <v>23</v>
      </c>
      <c r="O29" s="10" t="s">
        <v>23</v>
      </c>
    </row>
    <row r="30" spans="1:15" ht="23.25" x14ac:dyDescent="0.25">
      <c r="A30" s="8"/>
      <c r="B30" s="9">
        <v>560000390</v>
      </c>
      <c r="C30" s="11" t="s">
        <v>47</v>
      </c>
      <c r="D30" s="10" t="s">
        <v>23</v>
      </c>
      <c r="E30" s="10" t="s">
        <v>23</v>
      </c>
      <c r="F30" s="10">
        <v>0</v>
      </c>
      <c r="G30" s="10"/>
      <c r="H30" s="10" t="s">
        <v>23</v>
      </c>
      <c r="I30" s="10" t="s">
        <v>23</v>
      </c>
      <c r="J30" s="10" t="s">
        <v>23</v>
      </c>
      <c r="K30" s="10" t="s">
        <v>23</v>
      </c>
      <c r="L30" s="10" t="s">
        <v>23</v>
      </c>
      <c r="M30" s="10" t="s">
        <v>23</v>
      </c>
      <c r="N30" s="10" t="s">
        <v>23</v>
      </c>
      <c r="O30" s="10" t="s">
        <v>23</v>
      </c>
    </row>
    <row r="31" spans="1:15" ht="23.25" x14ac:dyDescent="0.25">
      <c r="A31" s="8"/>
      <c r="B31" s="9">
        <v>560002024</v>
      </c>
      <c r="C31" s="11" t="s">
        <v>48</v>
      </c>
      <c r="D31" s="10">
        <v>91</v>
      </c>
      <c r="E31" s="10">
        <v>17</v>
      </c>
      <c r="F31" s="10">
        <v>45</v>
      </c>
      <c r="G31" s="10">
        <v>108924</v>
      </c>
      <c r="H31" s="10">
        <v>66</v>
      </c>
      <c r="I31" s="10">
        <v>2055</v>
      </c>
      <c r="J31" s="10">
        <v>77</v>
      </c>
      <c r="K31" s="10">
        <v>2627</v>
      </c>
      <c r="L31" s="10">
        <v>8916</v>
      </c>
      <c r="M31" s="10">
        <v>1793</v>
      </c>
      <c r="N31" s="10">
        <v>0</v>
      </c>
      <c r="O31" s="10">
        <v>53</v>
      </c>
    </row>
    <row r="32" spans="1:15" ht="15" x14ac:dyDescent="0.25">
      <c r="A32" s="8"/>
      <c r="B32" s="9">
        <v>560002974</v>
      </c>
      <c r="C32" s="9" t="s">
        <v>49</v>
      </c>
      <c r="D32" s="10">
        <v>14</v>
      </c>
      <c r="E32" s="10">
        <v>0</v>
      </c>
      <c r="F32" s="10">
        <v>0</v>
      </c>
      <c r="G32" s="10">
        <v>10227</v>
      </c>
      <c r="H32" s="10" t="s">
        <v>23</v>
      </c>
      <c r="I32" s="10">
        <v>198</v>
      </c>
      <c r="J32" s="10">
        <v>6</v>
      </c>
      <c r="K32" s="10">
        <v>20</v>
      </c>
      <c r="L32" s="10">
        <v>0</v>
      </c>
      <c r="M32" s="10">
        <v>0</v>
      </c>
      <c r="N32" s="10" t="s">
        <v>23</v>
      </c>
      <c r="O32" s="10" t="s">
        <v>23</v>
      </c>
    </row>
    <row r="33" spans="1:15" ht="23.25" x14ac:dyDescent="0.25">
      <c r="A33" s="8"/>
      <c r="B33" s="9">
        <v>560003006</v>
      </c>
      <c r="C33" s="11" t="s">
        <v>50</v>
      </c>
      <c r="D33" s="10" t="s">
        <v>23</v>
      </c>
      <c r="E33" s="10" t="s">
        <v>23</v>
      </c>
      <c r="F33" s="10">
        <v>0</v>
      </c>
      <c r="G33" s="10">
        <v>975</v>
      </c>
      <c r="H33" s="10" t="s">
        <v>23</v>
      </c>
      <c r="I33" s="10" t="s">
        <v>23</v>
      </c>
      <c r="J33" s="10" t="s">
        <v>23</v>
      </c>
      <c r="K33" s="10" t="s">
        <v>23</v>
      </c>
      <c r="L33" s="10">
        <v>0</v>
      </c>
      <c r="M33" s="10">
        <v>0</v>
      </c>
      <c r="N33" s="10" t="s">
        <v>23</v>
      </c>
      <c r="O33" s="10" t="s">
        <v>23</v>
      </c>
    </row>
    <row r="34" spans="1:15" ht="15" x14ac:dyDescent="0.25">
      <c r="A34" s="8"/>
      <c r="B34" s="9">
        <v>560005746</v>
      </c>
      <c r="C34" s="9" t="s">
        <v>51</v>
      </c>
      <c r="D34" s="10">
        <v>21</v>
      </c>
      <c r="E34" s="10">
        <v>0</v>
      </c>
      <c r="F34" s="10">
        <v>0</v>
      </c>
      <c r="G34" s="10">
        <v>53545</v>
      </c>
      <c r="H34" s="10">
        <v>813</v>
      </c>
      <c r="I34" s="10">
        <v>1993</v>
      </c>
      <c r="J34" s="10">
        <v>63</v>
      </c>
      <c r="K34" s="10" t="s">
        <v>23</v>
      </c>
      <c r="L34" s="10">
        <v>543</v>
      </c>
      <c r="M34" s="10">
        <v>0</v>
      </c>
      <c r="N34" s="10">
        <v>27</v>
      </c>
      <c r="O34" s="10">
        <v>0</v>
      </c>
    </row>
    <row r="35" spans="1:15" ht="15" x14ac:dyDescent="0.25">
      <c r="A35" s="4" t="s">
        <v>52</v>
      </c>
      <c r="B35" s="5"/>
      <c r="C35" s="6" t="s">
        <v>53</v>
      </c>
      <c r="D35" s="7">
        <f>SUM(D36:D43)</f>
        <v>74</v>
      </c>
      <c r="E35" s="7">
        <f t="shared" ref="E35:O35" si="5">SUM(E36:E43)</f>
        <v>0</v>
      </c>
      <c r="F35" s="7">
        <f t="shared" si="5"/>
        <v>0</v>
      </c>
      <c r="G35" s="7">
        <f t="shared" si="5"/>
        <v>94266</v>
      </c>
      <c r="H35" s="7">
        <f t="shared" si="5"/>
        <v>0</v>
      </c>
      <c r="I35" s="7">
        <f t="shared" si="5"/>
        <v>4807</v>
      </c>
      <c r="J35" s="7">
        <f t="shared" si="5"/>
        <v>138</v>
      </c>
      <c r="K35" s="7">
        <f t="shared" si="5"/>
        <v>1440</v>
      </c>
      <c r="L35" s="7">
        <f t="shared" si="5"/>
        <v>1550</v>
      </c>
      <c r="M35" s="7">
        <f t="shared" si="5"/>
        <v>555</v>
      </c>
      <c r="N35" s="7">
        <f t="shared" si="5"/>
        <v>113</v>
      </c>
      <c r="O35" s="7">
        <f t="shared" si="5"/>
        <v>957</v>
      </c>
    </row>
    <row r="36" spans="1:15" ht="15" x14ac:dyDescent="0.25">
      <c r="A36" s="8"/>
      <c r="B36" s="9">
        <v>560000044</v>
      </c>
      <c r="C36" s="9" t="s">
        <v>54</v>
      </c>
      <c r="D36" s="10">
        <v>1</v>
      </c>
      <c r="E36" s="10">
        <v>0</v>
      </c>
      <c r="F36" s="10">
        <v>0</v>
      </c>
      <c r="G36" s="10">
        <v>3262</v>
      </c>
      <c r="H36" s="10" t="s">
        <v>23</v>
      </c>
      <c r="I36" s="10">
        <v>663</v>
      </c>
      <c r="J36" s="10">
        <v>20</v>
      </c>
      <c r="K36" s="10" t="s">
        <v>23</v>
      </c>
      <c r="L36" s="10">
        <v>22</v>
      </c>
      <c r="M36" s="10">
        <v>0</v>
      </c>
      <c r="N36" s="10" t="s">
        <v>23</v>
      </c>
      <c r="O36" s="10" t="s">
        <v>23</v>
      </c>
    </row>
    <row r="37" spans="1:15" ht="15" x14ac:dyDescent="0.25">
      <c r="A37" s="8"/>
      <c r="B37" s="9">
        <v>560000085</v>
      </c>
      <c r="C37" s="9" t="s">
        <v>55</v>
      </c>
      <c r="D37" s="10" t="s">
        <v>23</v>
      </c>
      <c r="E37" s="10" t="s">
        <v>23</v>
      </c>
      <c r="F37" s="10">
        <v>0</v>
      </c>
      <c r="G37" s="10">
        <v>582</v>
      </c>
      <c r="H37" s="10" t="s">
        <v>23</v>
      </c>
      <c r="I37" s="10">
        <v>11</v>
      </c>
      <c r="J37" s="10">
        <v>1</v>
      </c>
      <c r="K37" s="10" t="s">
        <v>23</v>
      </c>
      <c r="L37" s="10">
        <v>0</v>
      </c>
      <c r="M37" s="10">
        <v>0</v>
      </c>
      <c r="N37" s="10" t="s">
        <v>23</v>
      </c>
      <c r="O37" s="10" t="s">
        <v>23</v>
      </c>
    </row>
    <row r="38" spans="1:15" ht="15" x14ac:dyDescent="0.25">
      <c r="A38" s="8"/>
      <c r="B38" s="9">
        <v>560000184</v>
      </c>
      <c r="C38" s="9" t="s">
        <v>56</v>
      </c>
      <c r="D38" s="10">
        <v>21</v>
      </c>
      <c r="E38" s="10">
        <v>0</v>
      </c>
      <c r="F38" s="10">
        <v>0</v>
      </c>
      <c r="G38" s="10">
        <v>29992</v>
      </c>
      <c r="H38" s="10" t="s">
        <v>23</v>
      </c>
      <c r="I38" s="10">
        <v>709</v>
      </c>
      <c r="J38" s="10">
        <v>11</v>
      </c>
      <c r="K38" s="10">
        <v>1440</v>
      </c>
      <c r="L38" s="10">
        <v>306</v>
      </c>
      <c r="M38" s="10">
        <v>63</v>
      </c>
      <c r="N38" s="10" t="s">
        <v>23</v>
      </c>
      <c r="O38" s="10" t="s">
        <v>23</v>
      </c>
    </row>
    <row r="39" spans="1:15" ht="15" x14ac:dyDescent="0.25">
      <c r="A39" s="8"/>
      <c r="B39" s="9">
        <v>560002222</v>
      </c>
      <c r="C39" s="9" t="s">
        <v>57</v>
      </c>
      <c r="D39" s="10" t="s">
        <v>23</v>
      </c>
      <c r="E39" s="10" t="s">
        <v>23</v>
      </c>
      <c r="F39" s="10">
        <v>0</v>
      </c>
      <c r="G39" s="10">
        <v>3825</v>
      </c>
      <c r="H39" s="10" t="s">
        <v>23</v>
      </c>
      <c r="I39" s="10">
        <v>219</v>
      </c>
      <c r="J39" s="10">
        <v>5</v>
      </c>
      <c r="K39" s="10" t="s">
        <v>23</v>
      </c>
      <c r="L39" s="10">
        <v>0</v>
      </c>
      <c r="M39" s="10">
        <v>0</v>
      </c>
      <c r="N39" s="10" t="s">
        <v>23</v>
      </c>
      <c r="O39" s="10" t="s">
        <v>23</v>
      </c>
    </row>
    <row r="40" spans="1:15" ht="23.25" x14ac:dyDescent="0.25">
      <c r="A40" s="8"/>
      <c r="B40" s="9">
        <v>560003055</v>
      </c>
      <c r="C40" s="11" t="s">
        <v>58</v>
      </c>
      <c r="D40" s="10">
        <v>18</v>
      </c>
      <c r="E40" s="10">
        <v>0</v>
      </c>
      <c r="F40" s="10">
        <v>0</v>
      </c>
      <c r="G40" s="10">
        <v>7482</v>
      </c>
      <c r="H40" s="10" t="s">
        <v>23</v>
      </c>
      <c r="I40" s="10">
        <v>771</v>
      </c>
      <c r="J40" s="10">
        <v>32</v>
      </c>
      <c r="K40" s="10" t="s">
        <v>23</v>
      </c>
      <c r="L40" s="10">
        <v>0</v>
      </c>
      <c r="M40" s="10">
        <v>0</v>
      </c>
      <c r="N40" s="10">
        <v>113</v>
      </c>
      <c r="O40" s="10">
        <v>0</v>
      </c>
    </row>
    <row r="41" spans="1:15" ht="15" x14ac:dyDescent="0.25">
      <c r="A41" s="8"/>
      <c r="B41" s="9">
        <v>560008799</v>
      </c>
      <c r="C41" s="9" t="s">
        <v>59</v>
      </c>
      <c r="D41" s="10" t="s">
        <v>23</v>
      </c>
      <c r="E41" s="10" t="s">
        <v>23</v>
      </c>
      <c r="F41" s="10">
        <v>0</v>
      </c>
      <c r="G41" s="10">
        <v>280</v>
      </c>
      <c r="H41" s="10" t="s">
        <v>23</v>
      </c>
      <c r="I41" s="10">
        <v>0</v>
      </c>
      <c r="J41" s="10">
        <v>0</v>
      </c>
      <c r="K41" s="10" t="s">
        <v>23</v>
      </c>
      <c r="L41" s="10">
        <v>0</v>
      </c>
      <c r="M41" s="10">
        <v>0</v>
      </c>
      <c r="N41" s="10">
        <v>0</v>
      </c>
      <c r="O41" s="10">
        <v>957</v>
      </c>
    </row>
    <row r="42" spans="1:15" ht="15" x14ac:dyDescent="0.25">
      <c r="A42" s="8"/>
      <c r="B42" s="9">
        <v>560023210</v>
      </c>
      <c r="C42" s="9" t="s">
        <v>60</v>
      </c>
      <c r="D42" s="10">
        <v>34</v>
      </c>
      <c r="E42" s="10">
        <v>0</v>
      </c>
      <c r="F42" s="10">
        <v>0</v>
      </c>
      <c r="G42" s="10">
        <v>48538</v>
      </c>
      <c r="H42" s="10" t="s">
        <v>23</v>
      </c>
      <c r="I42" s="10">
        <v>2434</v>
      </c>
      <c r="J42" s="10">
        <v>69</v>
      </c>
      <c r="K42" s="10" t="s">
        <v>23</v>
      </c>
      <c r="L42" s="10">
        <v>1222</v>
      </c>
      <c r="M42" s="10">
        <v>492</v>
      </c>
      <c r="N42" s="10" t="s">
        <v>23</v>
      </c>
      <c r="O42" s="10" t="s">
        <v>23</v>
      </c>
    </row>
    <row r="43" spans="1:15" ht="23.25" x14ac:dyDescent="0.25">
      <c r="A43" s="8"/>
      <c r="B43" s="9">
        <v>560027377</v>
      </c>
      <c r="C43" s="11" t="s">
        <v>61</v>
      </c>
      <c r="D43" s="10" t="s">
        <v>23</v>
      </c>
      <c r="E43" s="10" t="s">
        <v>23</v>
      </c>
      <c r="F43" s="10">
        <v>0</v>
      </c>
      <c r="G43" s="10">
        <v>305</v>
      </c>
      <c r="H43" s="10" t="s">
        <v>23</v>
      </c>
      <c r="I43" s="10" t="s">
        <v>23</v>
      </c>
      <c r="J43" s="10" t="s">
        <v>23</v>
      </c>
      <c r="K43" s="10" t="s">
        <v>23</v>
      </c>
      <c r="L43" s="10">
        <v>0</v>
      </c>
      <c r="M43" s="10">
        <v>0</v>
      </c>
      <c r="N43" s="10" t="s">
        <v>23</v>
      </c>
      <c r="O43" s="10" t="s">
        <v>23</v>
      </c>
    </row>
    <row r="44" spans="1:15" ht="15" x14ac:dyDescent="0.25">
      <c r="A44" s="4" t="s">
        <v>62</v>
      </c>
      <c r="B44" s="5"/>
      <c r="C44" s="6" t="s">
        <v>63</v>
      </c>
      <c r="D44" s="7">
        <f>SUM(D45:D62)</f>
        <v>130</v>
      </c>
      <c r="E44" s="7">
        <f t="shared" ref="E44:O44" si="6">SUM(E45:E62)</f>
        <v>18</v>
      </c>
      <c r="F44" s="7">
        <f t="shared" si="6"/>
        <v>10</v>
      </c>
      <c r="G44" s="7">
        <f t="shared" si="6"/>
        <v>407379</v>
      </c>
      <c r="H44" s="7">
        <f t="shared" si="6"/>
        <v>1510</v>
      </c>
      <c r="I44" s="7">
        <f t="shared" si="6"/>
        <v>12871</v>
      </c>
      <c r="J44" s="7">
        <f t="shared" si="6"/>
        <v>447</v>
      </c>
      <c r="K44" s="7">
        <f t="shared" si="6"/>
        <v>3010</v>
      </c>
      <c r="L44" s="7">
        <f t="shared" si="6"/>
        <v>7760</v>
      </c>
      <c r="M44" s="7">
        <f t="shared" si="6"/>
        <v>3365</v>
      </c>
      <c r="N44" s="7">
        <f t="shared" si="6"/>
        <v>3930</v>
      </c>
      <c r="O44" s="7">
        <f t="shared" si="6"/>
        <v>318</v>
      </c>
    </row>
    <row r="45" spans="1:15" ht="15" x14ac:dyDescent="0.25">
      <c r="A45" s="8"/>
      <c r="B45" s="9">
        <v>350000030</v>
      </c>
      <c r="C45" s="9" t="s">
        <v>64</v>
      </c>
      <c r="D45" s="10">
        <v>2</v>
      </c>
      <c r="E45" s="10">
        <v>0</v>
      </c>
      <c r="F45" s="10">
        <v>0</v>
      </c>
      <c r="G45" s="10">
        <v>3828</v>
      </c>
      <c r="H45" s="10" t="s">
        <v>23</v>
      </c>
      <c r="I45" s="10">
        <v>131</v>
      </c>
      <c r="J45" s="10">
        <v>4</v>
      </c>
      <c r="K45" s="10" t="s">
        <v>23</v>
      </c>
      <c r="L45" s="10">
        <v>0</v>
      </c>
      <c r="M45" s="10">
        <v>0</v>
      </c>
      <c r="N45" s="10" t="s">
        <v>23</v>
      </c>
      <c r="O45" s="10" t="s">
        <v>23</v>
      </c>
    </row>
    <row r="46" spans="1:15" ht="15" x14ac:dyDescent="0.25">
      <c r="A46" s="8"/>
      <c r="B46" s="9">
        <v>350000048</v>
      </c>
      <c r="C46" s="9" t="s">
        <v>65</v>
      </c>
      <c r="D46" s="10">
        <v>11</v>
      </c>
      <c r="E46" s="10">
        <v>0</v>
      </c>
      <c r="F46" s="10">
        <v>0</v>
      </c>
      <c r="G46" s="10">
        <v>11601</v>
      </c>
      <c r="H46" s="10" t="s">
        <v>23</v>
      </c>
      <c r="I46" s="10">
        <v>310</v>
      </c>
      <c r="J46" s="10">
        <v>10</v>
      </c>
      <c r="K46" s="10" t="s">
        <v>23</v>
      </c>
      <c r="L46" s="10">
        <v>0</v>
      </c>
      <c r="M46" s="10">
        <v>0</v>
      </c>
      <c r="N46" s="10">
        <v>17</v>
      </c>
      <c r="O46" s="10">
        <v>0</v>
      </c>
    </row>
    <row r="47" spans="1:15" ht="15" x14ac:dyDescent="0.25">
      <c r="A47" s="8"/>
      <c r="B47" s="9">
        <v>350000055</v>
      </c>
      <c r="C47" s="9" t="s">
        <v>66</v>
      </c>
      <c r="D47" s="10">
        <v>8</v>
      </c>
      <c r="E47" s="10">
        <v>0</v>
      </c>
      <c r="F47" s="10">
        <v>0</v>
      </c>
      <c r="G47" s="10">
        <v>6365</v>
      </c>
      <c r="H47" s="10" t="s">
        <v>23</v>
      </c>
      <c r="I47" s="10">
        <v>138</v>
      </c>
      <c r="J47" s="10">
        <v>1</v>
      </c>
      <c r="K47" s="10" t="s">
        <v>23</v>
      </c>
      <c r="L47" s="10">
        <v>45</v>
      </c>
      <c r="M47" s="10">
        <v>0</v>
      </c>
      <c r="N47" s="10" t="s">
        <v>23</v>
      </c>
      <c r="O47" s="10" t="s">
        <v>23</v>
      </c>
    </row>
    <row r="48" spans="1:15" ht="15" x14ac:dyDescent="0.25">
      <c r="A48" s="8"/>
      <c r="B48" s="9">
        <v>350000063</v>
      </c>
      <c r="C48" s="9" t="s">
        <v>67</v>
      </c>
      <c r="D48" s="10">
        <v>5</v>
      </c>
      <c r="E48" s="10">
        <v>0</v>
      </c>
      <c r="F48" s="10">
        <v>0</v>
      </c>
      <c r="G48" s="10">
        <v>5446</v>
      </c>
      <c r="H48" s="10" t="s">
        <v>23</v>
      </c>
      <c r="I48" s="10">
        <v>486</v>
      </c>
      <c r="J48" s="10">
        <v>16</v>
      </c>
      <c r="K48" s="10" t="s">
        <v>23</v>
      </c>
      <c r="L48" s="10">
        <v>1</v>
      </c>
      <c r="M48" s="10">
        <v>0</v>
      </c>
      <c r="N48" s="10" t="s">
        <v>23</v>
      </c>
      <c r="O48" s="10" t="s">
        <v>23</v>
      </c>
    </row>
    <row r="49" spans="1:15" ht="15" x14ac:dyDescent="0.25">
      <c r="A49" s="8"/>
      <c r="B49" s="9">
        <v>350000089</v>
      </c>
      <c r="C49" s="9" t="s">
        <v>68</v>
      </c>
      <c r="D49" s="10">
        <v>3</v>
      </c>
      <c r="E49" s="10">
        <v>0</v>
      </c>
      <c r="F49" s="10">
        <v>0</v>
      </c>
      <c r="G49" s="10">
        <v>2319</v>
      </c>
      <c r="H49" s="10" t="s">
        <v>23</v>
      </c>
      <c r="I49" s="10">
        <v>27</v>
      </c>
      <c r="J49" s="10">
        <v>2</v>
      </c>
      <c r="K49" s="10">
        <v>364</v>
      </c>
      <c r="L49" s="10">
        <v>0</v>
      </c>
      <c r="M49" s="10">
        <v>0</v>
      </c>
      <c r="N49" s="10" t="s">
        <v>23</v>
      </c>
      <c r="O49" s="10" t="s">
        <v>23</v>
      </c>
    </row>
    <row r="50" spans="1:15" ht="15" x14ac:dyDescent="0.25">
      <c r="A50" s="8"/>
      <c r="B50" s="9">
        <v>350002200</v>
      </c>
      <c r="C50" s="9" t="s">
        <v>69</v>
      </c>
      <c r="D50" s="10" t="s">
        <v>23</v>
      </c>
      <c r="E50" s="10" t="s">
        <v>23</v>
      </c>
      <c r="F50" s="10">
        <v>0</v>
      </c>
      <c r="G50" s="10">
        <v>44260</v>
      </c>
      <c r="H50" s="10" t="s">
        <v>23</v>
      </c>
      <c r="I50" s="10">
        <v>4979</v>
      </c>
      <c r="J50" s="10">
        <v>224</v>
      </c>
      <c r="K50" s="10" t="s">
        <v>23</v>
      </c>
      <c r="L50" s="10">
        <v>0</v>
      </c>
      <c r="M50" s="10">
        <v>0</v>
      </c>
      <c r="N50" s="10">
        <v>3860</v>
      </c>
      <c r="O50" s="10">
        <v>317</v>
      </c>
    </row>
    <row r="51" spans="1:15" ht="15" x14ac:dyDescent="0.25">
      <c r="A51" s="8"/>
      <c r="B51" s="9">
        <v>350002234</v>
      </c>
      <c r="C51" s="9" t="s">
        <v>70</v>
      </c>
      <c r="D51" s="10">
        <v>3</v>
      </c>
      <c r="E51" s="10">
        <v>0</v>
      </c>
      <c r="F51" s="10">
        <v>0</v>
      </c>
      <c r="G51" s="10">
        <v>27831</v>
      </c>
      <c r="H51" s="10">
        <v>7</v>
      </c>
      <c r="I51" s="10">
        <v>930</v>
      </c>
      <c r="J51" s="10">
        <v>20</v>
      </c>
      <c r="K51" s="10" t="s">
        <v>23</v>
      </c>
      <c r="L51" s="10">
        <v>989</v>
      </c>
      <c r="M51" s="10">
        <v>334</v>
      </c>
      <c r="N51" s="10" t="s">
        <v>23</v>
      </c>
      <c r="O51" s="10" t="s">
        <v>23</v>
      </c>
    </row>
    <row r="52" spans="1:15" ht="15" x14ac:dyDescent="0.25">
      <c r="A52" s="8"/>
      <c r="B52" s="9">
        <v>350002291</v>
      </c>
      <c r="C52" s="9" t="s">
        <v>71</v>
      </c>
      <c r="D52" s="10">
        <v>2</v>
      </c>
      <c r="E52" s="10">
        <v>0</v>
      </c>
      <c r="F52" s="10">
        <v>0</v>
      </c>
      <c r="G52" s="10">
        <v>3482</v>
      </c>
      <c r="H52" s="10" t="s">
        <v>23</v>
      </c>
      <c r="I52" s="10">
        <v>50</v>
      </c>
      <c r="J52" s="10">
        <v>4</v>
      </c>
      <c r="K52" s="10" t="s">
        <v>23</v>
      </c>
      <c r="L52" s="10">
        <v>0</v>
      </c>
      <c r="M52" s="10">
        <v>0</v>
      </c>
      <c r="N52" s="10">
        <v>14</v>
      </c>
      <c r="O52" s="10">
        <v>0</v>
      </c>
    </row>
    <row r="53" spans="1:15" ht="15" x14ac:dyDescent="0.25">
      <c r="A53" s="8"/>
      <c r="B53" s="9">
        <v>350002309</v>
      </c>
      <c r="C53" s="9" t="s">
        <v>72</v>
      </c>
      <c r="D53" s="10">
        <v>1</v>
      </c>
      <c r="E53" s="10">
        <v>0</v>
      </c>
      <c r="F53" s="10">
        <v>0</v>
      </c>
      <c r="G53" s="10">
        <v>1125</v>
      </c>
      <c r="H53" s="10" t="s">
        <v>23</v>
      </c>
      <c r="I53" s="10">
        <v>35</v>
      </c>
      <c r="J53" s="10">
        <v>1</v>
      </c>
      <c r="K53" s="10">
        <v>1110</v>
      </c>
      <c r="L53" s="10">
        <v>0</v>
      </c>
      <c r="M53" s="10">
        <v>0</v>
      </c>
      <c r="N53" s="10" t="s">
        <v>23</v>
      </c>
      <c r="O53" s="10" t="s">
        <v>23</v>
      </c>
    </row>
    <row r="54" spans="1:15" ht="23.25" x14ac:dyDescent="0.25">
      <c r="A54" s="8"/>
      <c r="B54" s="9">
        <v>350002564</v>
      </c>
      <c r="C54" s="11" t="s">
        <v>73</v>
      </c>
      <c r="D54" s="10">
        <v>17</v>
      </c>
      <c r="E54" s="10">
        <v>12</v>
      </c>
      <c r="F54" s="10">
        <v>0</v>
      </c>
      <c r="G54" s="10">
        <v>154275</v>
      </c>
      <c r="H54" s="10">
        <v>1494</v>
      </c>
      <c r="I54" s="10">
        <v>1700</v>
      </c>
      <c r="J54" s="10">
        <v>46</v>
      </c>
      <c r="K54" s="10">
        <v>6</v>
      </c>
      <c r="L54" s="10">
        <v>4878</v>
      </c>
      <c r="M54" s="10">
        <v>2376</v>
      </c>
      <c r="N54" s="10" t="s">
        <v>23</v>
      </c>
      <c r="O54" s="10" t="s">
        <v>23</v>
      </c>
    </row>
    <row r="55" spans="1:15" ht="23.25" x14ac:dyDescent="0.25">
      <c r="A55" s="8"/>
      <c r="B55" s="9">
        <v>350002754</v>
      </c>
      <c r="C55" s="11" t="s">
        <v>74</v>
      </c>
      <c r="D55" s="10" t="s">
        <v>23</v>
      </c>
      <c r="E55" s="10" t="s">
        <v>23</v>
      </c>
      <c r="F55" s="10">
        <v>0</v>
      </c>
      <c r="G55" s="10">
        <v>144</v>
      </c>
      <c r="H55" s="10" t="s">
        <v>23</v>
      </c>
      <c r="I55" s="10" t="s">
        <v>23</v>
      </c>
      <c r="J55" s="10" t="s">
        <v>23</v>
      </c>
      <c r="K55" s="10" t="s">
        <v>23</v>
      </c>
      <c r="L55" s="10">
        <v>0</v>
      </c>
      <c r="M55" s="10">
        <v>0</v>
      </c>
      <c r="N55" s="10" t="s">
        <v>23</v>
      </c>
      <c r="O55" s="10" t="s">
        <v>23</v>
      </c>
    </row>
    <row r="56" spans="1:15" ht="15" x14ac:dyDescent="0.25">
      <c r="A56" s="8"/>
      <c r="B56" s="9">
        <v>350005021</v>
      </c>
      <c r="C56" s="9" t="s">
        <v>75</v>
      </c>
      <c r="D56" s="10">
        <v>35</v>
      </c>
      <c r="E56" s="10">
        <v>3</v>
      </c>
      <c r="F56" s="10">
        <v>0</v>
      </c>
      <c r="G56" s="10">
        <v>37247</v>
      </c>
      <c r="H56" s="10">
        <v>1</v>
      </c>
      <c r="I56" s="10">
        <v>222</v>
      </c>
      <c r="J56" s="10">
        <v>5</v>
      </c>
      <c r="K56" s="10" t="s">
        <v>23</v>
      </c>
      <c r="L56" s="10">
        <v>65</v>
      </c>
      <c r="M56" s="10">
        <v>1</v>
      </c>
      <c r="N56" s="10" t="s">
        <v>23</v>
      </c>
      <c r="O56" s="10" t="s">
        <v>23</v>
      </c>
    </row>
    <row r="57" spans="1:15" ht="15" x14ac:dyDescent="0.25">
      <c r="A57" s="8"/>
      <c r="B57" s="9">
        <v>350005179</v>
      </c>
      <c r="C57" s="9" t="s">
        <v>76</v>
      </c>
      <c r="D57" s="10">
        <v>10</v>
      </c>
      <c r="E57" s="10">
        <v>3</v>
      </c>
      <c r="F57" s="10">
        <v>10</v>
      </c>
      <c r="G57" s="10">
        <v>50171</v>
      </c>
      <c r="H57" s="10">
        <v>8</v>
      </c>
      <c r="I57" s="10">
        <v>2766</v>
      </c>
      <c r="J57" s="10">
        <v>76</v>
      </c>
      <c r="K57" s="10">
        <v>102</v>
      </c>
      <c r="L57" s="10">
        <v>1713</v>
      </c>
      <c r="M57" s="10">
        <v>406</v>
      </c>
      <c r="N57" s="10" t="s">
        <v>23</v>
      </c>
      <c r="O57" s="10" t="s">
        <v>23</v>
      </c>
    </row>
    <row r="58" spans="1:15" ht="23.25" x14ac:dyDescent="0.25">
      <c r="A58" s="8"/>
      <c r="B58" s="9">
        <v>350008579</v>
      </c>
      <c r="C58" s="11" t="s">
        <v>77</v>
      </c>
      <c r="D58" s="10">
        <v>1</v>
      </c>
      <c r="E58" s="10">
        <v>0</v>
      </c>
      <c r="F58" s="10">
        <v>0</v>
      </c>
      <c r="G58" s="10">
        <v>15080</v>
      </c>
      <c r="H58" s="10" t="s">
        <v>23</v>
      </c>
      <c r="I58" s="10" t="s">
        <v>23</v>
      </c>
      <c r="J58" s="10" t="s">
        <v>23</v>
      </c>
      <c r="K58" s="10" t="s">
        <v>23</v>
      </c>
      <c r="L58" s="10">
        <v>44</v>
      </c>
      <c r="M58" s="10">
        <v>68</v>
      </c>
      <c r="N58" s="10" t="s">
        <v>23</v>
      </c>
      <c r="O58" s="10" t="s">
        <v>23</v>
      </c>
    </row>
    <row r="59" spans="1:15" ht="15" x14ac:dyDescent="0.25">
      <c r="A59" s="8"/>
      <c r="B59" s="9">
        <v>350044756</v>
      </c>
      <c r="C59" s="9" t="s">
        <v>78</v>
      </c>
      <c r="D59" s="10" t="s">
        <v>23</v>
      </c>
      <c r="E59" s="10" t="s">
        <v>23</v>
      </c>
      <c r="F59" s="10">
        <v>0</v>
      </c>
      <c r="G59" s="10">
        <v>286</v>
      </c>
      <c r="H59" s="10" t="s">
        <v>23</v>
      </c>
      <c r="I59" s="10">
        <v>0</v>
      </c>
      <c r="J59" s="10">
        <v>2</v>
      </c>
      <c r="K59" s="10" t="s">
        <v>23</v>
      </c>
      <c r="L59" s="10">
        <v>0</v>
      </c>
      <c r="M59" s="10">
        <v>0</v>
      </c>
      <c r="N59" s="10" t="s">
        <v>23</v>
      </c>
      <c r="O59" s="10" t="s">
        <v>23</v>
      </c>
    </row>
    <row r="60" spans="1:15" ht="15" x14ac:dyDescent="0.25">
      <c r="A60" s="8"/>
      <c r="B60" s="9">
        <v>350048518</v>
      </c>
      <c r="C60" s="9" t="s">
        <v>79</v>
      </c>
      <c r="D60" s="10">
        <v>18</v>
      </c>
      <c r="E60" s="10">
        <v>0</v>
      </c>
      <c r="F60" s="10">
        <v>0</v>
      </c>
      <c r="G60" s="10">
        <v>21269</v>
      </c>
      <c r="H60" s="10" t="s">
        <v>23</v>
      </c>
      <c r="I60" s="10">
        <v>258</v>
      </c>
      <c r="J60" s="10">
        <v>6</v>
      </c>
      <c r="K60" s="10" t="s">
        <v>23</v>
      </c>
      <c r="L60" s="10">
        <v>25</v>
      </c>
      <c r="M60" s="10">
        <v>180</v>
      </c>
      <c r="N60" s="10" t="s">
        <v>23</v>
      </c>
      <c r="O60" s="10" t="s">
        <v>23</v>
      </c>
    </row>
    <row r="61" spans="1:15" ht="15" x14ac:dyDescent="0.25">
      <c r="A61" s="8"/>
      <c r="B61" s="9">
        <v>350054680</v>
      </c>
      <c r="C61" s="9" t="s">
        <v>80</v>
      </c>
      <c r="D61" s="10">
        <v>9</v>
      </c>
      <c r="E61" s="10">
        <v>0</v>
      </c>
      <c r="F61" s="10">
        <v>0</v>
      </c>
      <c r="G61" s="10">
        <v>15359</v>
      </c>
      <c r="H61" s="10" t="s">
        <v>23</v>
      </c>
      <c r="I61" s="10">
        <v>665</v>
      </c>
      <c r="J61" s="10">
        <v>25</v>
      </c>
      <c r="K61" s="10" t="s">
        <v>23</v>
      </c>
      <c r="L61" s="10">
        <v>0</v>
      </c>
      <c r="M61" s="10">
        <v>0</v>
      </c>
      <c r="N61" s="10">
        <v>39</v>
      </c>
      <c r="O61" s="10">
        <v>1</v>
      </c>
    </row>
    <row r="62" spans="1:15" ht="15" x14ac:dyDescent="0.25">
      <c r="A62" s="8"/>
      <c r="B62" s="9">
        <v>350055166</v>
      </c>
      <c r="C62" s="9" t="s">
        <v>81</v>
      </c>
      <c r="D62" s="10">
        <v>5</v>
      </c>
      <c r="E62" s="10">
        <v>0</v>
      </c>
      <c r="F62" s="10">
        <v>0</v>
      </c>
      <c r="G62" s="10">
        <v>7291</v>
      </c>
      <c r="H62" s="10" t="s">
        <v>23</v>
      </c>
      <c r="I62" s="10">
        <v>174</v>
      </c>
      <c r="J62" s="10">
        <v>5</v>
      </c>
      <c r="K62" s="10">
        <v>1428</v>
      </c>
      <c r="L62" s="10">
        <v>0</v>
      </c>
      <c r="M62" s="10">
        <v>0</v>
      </c>
      <c r="N62" s="10" t="s">
        <v>23</v>
      </c>
      <c r="O62" s="10" t="s">
        <v>23</v>
      </c>
    </row>
    <row r="63" spans="1:15" ht="15" x14ac:dyDescent="0.25">
      <c r="A63" s="4" t="s">
        <v>82</v>
      </c>
      <c r="B63" s="5"/>
      <c r="C63" s="6" t="s">
        <v>83</v>
      </c>
      <c r="D63" s="7">
        <f>SUM(D64:D70)</f>
        <v>50</v>
      </c>
      <c r="E63" s="7">
        <f t="shared" ref="E63:O63" si="7">SUM(E64:E70)</f>
        <v>2</v>
      </c>
      <c r="F63" s="7">
        <f t="shared" si="7"/>
        <v>0</v>
      </c>
      <c r="G63" s="7">
        <f t="shared" si="7"/>
        <v>103531</v>
      </c>
      <c r="H63" s="7">
        <f t="shared" si="7"/>
        <v>1395</v>
      </c>
      <c r="I63" s="7">
        <f t="shared" si="7"/>
        <v>1769</v>
      </c>
      <c r="J63" s="7">
        <f t="shared" si="7"/>
        <v>52</v>
      </c>
      <c r="K63" s="7">
        <f t="shared" si="7"/>
        <v>1998</v>
      </c>
      <c r="L63" s="7">
        <f t="shared" si="7"/>
        <v>450</v>
      </c>
      <c r="M63" s="7">
        <f t="shared" si="7"/>
        <v>346</v>
      </c>
      <c r="N63" s="7">
        <f t="shared" si="7"/>
        <v>0</v>
      </c>
      <c r="O63" s="7">
        <f t="shared" si="7"/>
        <v>0</v>
      </c>
    </row>
    <row r="64" spans="1:15" ht="15" x14ac:dyDescent="0.25">
      <c r="A64" s="8"/>
      <c r="B64" s="9">
        <v>220000046</v>
      </c>
      <c r="C64" s="9" t="s">
        <v>84</v>
      </c>
      <c r="D64" s="10">
        <v>3</v>
      </c>
      <c r="E64" s="10">
        <v>0</v>
      </c>
      <c r="F64" s="10">
        <v>0</v>
      </c>
      <c r="G64" s="10">
        <v>7136</v>
      </c>
      <c r="H64" s="10" t="s">
        <v>23</v>
      </c>
      <c r="I64" s="10">
        <v>81</v>
      </c>
      <c r="J64" s="10">
        <v>2</v>
      </c>
      <c r="K64" s="10" t="s">
        <v>23</v>
      </c>
      <c r="L64" s="10">
        <v>0</v>
      </c>
      <c r="M64" s="10">
        <v>0</v>
      </c>
      <c r="N64" s="10" t="s">
        <v>23</v>
      </c>
      <c r="O64" s="10" t="s">
        <v>23</v>
      </c>
    </row>
    <row r="65" spans="1:15" ht="23.25" x14ac:dyDescent="0.25">
      <c r="A65" s="8"/>
      <c r="B65" s="9">
        <v>220000467</v>
      </c>
      <c r="C65" s="11" t="s">
        <v>85</v>
      </c>
      <c r="D65" s="10">
        <v>25</v>
      </c>
      <c r="E65" s="10">
        <v>0</v>
      </c>
      <c r="F65" s="10">
        <v>0</v>
      </c>
      <c r="G65" s="10">
        <v>50429</v>
      </c>
      <c r="H65" s="10">
        <v>1357</v>
      </c>
      <c r="I65" s="10">
        <v>648</v>
      </c>
      <c r="J65" s="10">
        <v>21</v>
      </c>
      <c r="K65" s="10" t="s">
        <v>23</v>
      </c>
      <c r="L65" s="10">
        <v>48</v>
      </c>
      <c r="M65" s="10">
        <v>158</v>
      </c>
      <c r="N65" s="10" t="s">
        <v>23</v>
      </c>
      <c r="O65" s="10" t="s">
        <v>23</v>
      </c>
    </row>
    <row r="66" spans="1:15" ht="15" x14ac:dyDescent="0.25">
      <c r="A66" s="8"/>
      <c r="B66" s="9">
        <v>350000022</v>
      </c>
      <c r="C66" s="9" t="s">
        <v>86</v>
      </c>
      <c r="D66" s="10">
        <v>17</v>
      </c>
      <c r="E66" s="10">
        <v>2</v>
      </c>
      <c r="F66" s="10">
        <v>0</v>
      </c>
      <c r="G66" s="10">
        <v>24742</v>
      </c>
      <c r="H66" s="10">
        <v>38</v>
      </c>
      <c r="I66" s="10">
        <v>889</v>
      </c>
      <c r="J66" s="10">
        <v>19</v>
      </c>
      <c r="K66" s="10" t="s">
        <v>23</v>
      </c>
      <c r="L66" s="10">
        <v>387</v>
      </c>
      <c r="M66" s="10">
        <v>188</v>
      </c>
      <c r="N66" s="10" t="s">
        <v>23</v>
      </c>
      <c r="O66" s="10" t="s">
        <v>23</v>
      </c>
    </row>
    <row r="67" spans="1:15" ht="15" x14ac:dyDescent="0.25">
      <c r="A67" s="8"/>
      <c r="B67" s="9">
        <v>350000071</v>
      </c>
      <c r="C67" s="9" t="s">
        <v>87</v>
      </c>
      <c r="D67" s="10">
        <v>4</v>
      </c>
      <c r="E67" s="10">
        <v>0</v>
      </c>
      <c r="F67" s="10">
        <v>0</v>
      </c>
      <c r="G67" s="10">
        <v>8545</v>
      </c>
      <c r="H67" s="10" t="s">
        <v>23</v>
      </c>
      <c r="I67" s="10">
        <v>17</v>
      </c>
      <c r="J67" s="10">
        <v>2</v>
      </c>
      <c r="K67" s="10" t="s">
        <v>23</v>
      </c>
      <c r="L67" s="10">
        <v>0</v>
      </c>
      <c r="M67" s="10">
        <v>0</v>
      </c>
      <c r="N67" s="10" t="s">
        <v>23</v>
      </c>
      <c r="O67" s="10" t="s">
        <v>23</v>
      </c>
    </row>
    <row r="68" spans="1:15" ht="15" x14ac:dyDescent="0.25">
      <c r="A68" s="8"/>
      <c r="B68" s="9">
        <v>350000204</v>
      </c>
      <c r="C68" s="9" t="s">
        <v>88</v>
      </c>
      <c r="D68" s="10" t="s">
        <v>23</v>
      </c>
      <c r="E68" s="10" t="s">
        <v>23</v>
      </c>
      <c r="F68" s="10">
        <v>0</v>
      </c>
      <c r="G68" s="10">
        <v>3109</v>
      </c>
      <c r="H68" s="10" t="s">
        <v>23</v>
      </c>
      <c r="I68" s="10">
        <v>0</v>
      </c>
      <c r="J68" s="10">
        <v>2</v>
      </c>
      <c r="K68" s="10">
        <v>1998</v>
      </c>
      <c r="L68" s="10">
        <v>0</v>
      </c>
      <c r="M68" s="10">
        <v>0</v>
      </c>
      <c r="N68" s="10" t="s">
        <v>23</v>
      </c>
      <c r="O68" s="10" t="s">
        <v>23</v>
      </c>
    </row>
    <row r="69" spans="1:15" ht="23.25" x14ac:dyDescent="0.25">
      <c r="A69" s="8"/>
      <c r="B69" s="9">
        <v>350002911</v>
      </c>
      <c r="C69" s="11" t="s">
        <v>89</v>
      </c>
      <c r="D69" s="10" t="s">
        <v>23</v>
      </c>
      <c r="E69" s="10" t="s">
        <v>23</v>
      </c>
      <c r="F69" s="10">
        <v>0</v>
      </c>
      <c r="G69" s="10">
        <v>3525</v>
      </c>
      <c r="H69" s="10" t="s">
        <v>23</v>
      </c>
      <c r="I69" s="10">
        <v>22</v>
      </c>
      <c r="J69" s="10">
        <v>1</v>
      </c>
      <c r="K69" s="10" t="s">
        <v>23</v>
      </c>
      <c r="L69" s="10">
        <v>0</v>
      </c>
      <c r="M69" s="10">
        <v>0</v>
      </c>
      <c r="N69" s="10" t="s">
        <v>23</v>
      </c>
      <c r="O69" s="10" t="s">
        <v>23</v>
      </c>
    </row>
    <row r="70" spans="1:15" ht="15" x14ac:dyDescent="0.25">
      <c r="A70" s="8"/>
      <c r="B70" s="9">
        <v>350040291</v>
      </c>
      <c r="C70" s="9" t="s">
        <v>90</v>
      </c>
      <c r="D70" s="10">
        <v>1</v>
      </c>
      <c r="E70" s="10">
        <v>0</v>
      </c>
      <c r="F70" s="10">
        <v>0</v>
      </c>
      <c r="G70" s="10">
        <v>6045</v>
      </c>
      <c r="H70" s="10" t="s">
        <v>23</v>
      </c>
      <c r="I70" s="10">
        <v>112</v>
      </c>
      <c r="J70" s="10">
        <v>5</v>
      </c>
      <c r="K70" s="10" t="s">
        <v>23</v>
      </c>
      <c r="L70" s="10">
        <v>15</v>
      </c>
      <c r="M70" s="10">
        <v>0</v>
      </c>
      <c r="N70" s="10" t="s">
        <v>23</v>
      </c>
      <c r="O70" s="10" t="s">
        <v>23</v>
      </c>
    </row>
    <row r="71" spans="1:15" ht="15" x14ac:dyDescent="0.25">
      <c r="A71" s="4" t="s">
        <v>91</v>
      </c>
      <c r="B71" s="5"/>
      <c r="C71" s="6" t="s">
        <v>92</v>
      </c>
      <c r="D71" s="7">
        <f>SUM(D72:D80)</f>
        <v>90</v>
      </c>
      <c r="E71" s="7">
        <f t="shared" ref="E71:O71" si="8">SUM(E72:E80)</f>
        <v>90</v>
      </c>
      <c r="F71" s="7">
        <f t="shared" si="8"/>
        <v>7</v>
      </c>
      <c r="G71" s="7">
        <f t="shared" si="8"/>
        <v>190776</v>
      </c>
      <c r="H71" s="7">
        <f t="shared" si="8"/>
        <v>0</v>
      </c>
      <c r="I71" s="7">
        <f t="shared" si="8"/>
        <v>3460</v>
      </c>
      <c r="J71" s="7">
        <f t="shared" si="8"/>
        <v>103</v>
      </c>
      <c r="K71" s="7">
        <f t="shared" si="8"/>
        <v>47</v>
      </c>
      <c r="L71" s="7">
        <f t="shared" si="8"/>
        <v>1872</v>
      </c>
      <c r="M71" s="7">
        <f t="shared" si="8"/>
        <v>881</v>
      </c>
      <c r="N71" s="7">
        <f t="shared" si="8"/>
        <v>0</v>
      </c>
      <c r="O71" s="7">
        <f t="shared" si="8"/>
        <v>2526</v>
      </c>
    </row>
    <row r="72" spans="1:15" ht="15" x14ac:dyDescent="0.25">
      <c r="A72" s="8"/>
      <c r="B72" s="9">
        <v>220000020</v>
      </c>
      <c r="C72" s="9" t="s">
        <v>93</v>
      </c>
      <c r="D72" s="10" t="s">
        <v>23</v>
      </c>
      <c r="E72" s="10" t="s">
        <v>23</v>
      </c>
      <c r="F72" s="10">
        <v>0</v>
      </c>
      <c r="G72" s="10">
        <v>15175</v>
      </c>
      <c r="H72" s="10" t="s">
        <v>23</v>
      </c>
      <c r="I72" s="10">
        <v>105</v>
      </c>
      <c r="J72" s="10">
        <v>6</v>
      </c>
      <c r="K72" s="10" t="s">
        <v>23</v>
      </c>
      <c r="L72" s="10">
        <v>55</v>
      </c>
      <c r="M72" s="10">
        <v>157</v>
      </c>
      <c r="N72" s="10" t="s">
        <v>23</v>
      </c>
      <c r="O72" s="10" t="s">
        <v>23</v>
      </c>
    </row>
    <row r="73" spans="1:15" ht="15" x14ac:dyDescent="0.25">
      <c r="A73" s="8"/>
      <c r="B73" s="9">
        <v>220000079</v>
      </c>
      <c r="C73" s="9" t="s">
        <v>94</v>
      </c>
      <c r="D73" s="10">
        <v>16</v>
      </c>
      <c r="E73" s="10">
        <v>16</v>
      </c>
      <c r="F73" s="10">
        <v>0</v>
      </c>
      <c r="G73" s="10">
        <v>35776</v>
      </c>
      <c r="H73" s="10" t="s">
        <v>23</v>
      </c>
      <c r="I73" s="10">
        <v>667</v>
      </c>
      <c r="J73" s="10">
        <v>21</v>
      </c>
      <c r="K73" s="10">
        <v>47</v>
      </c>
      <c r="L73" s="10">
        <v>368</v>
      </c>
      <c r="M73" s="10">
        <v>95</v>
      </c>
      <c r="N73" s="10" t="s">
        <v>23</v>
      </c>
      <c r="O73" s="10" t="s">
        <v>23</v>
      </c>
    </row>
    <row r="74" spans="1:15" ht="15" x14ac:dyDescent="0.25">
      <c r="A74" s="8"/>
      <c r="B74" s="9">
        <v>220000103</v>
      </c>
      <c r="C74" s="9" t="s">
        <v>95</v>
      </c>
      <c r="D74" s="10">
        <v>59</v>
      </c>
      <c r="E74" s="10">
        <v>59</v>
      </c>
      <c r="F74" s="10">
        <v>0</v>
      </c>
      <c r="G74" s="10">
        <v>76811</v>
      </c>
      <c r="H74" s="10" t="s">
        <v>23</v>
      </c>
      <c r="I74" s="10">
        <v>1495</v>
      </c>
      <c r="J74" s="10">
        <v>37</v>
      </c>
      <c r="K74" s="10" t="s">
        <v>23</v>
      </c>
      <c r="L74" s="10">
        <v>1212</v>
      </c>
      <c r="M74" s="10">
        <v>432</v>
      </c>
      <c r="N74" s="10">
        <v>0</v>
      </c>
      <c r="O74" s="10">
        <v>1</v>
      </c>
    </row>
    <row r="75" spans="1:15" ht="15" x14ac:dyDescent="0.25">
      <c r="A75" s="8"/>
      <c r="B75" s="9">
        <v>220000152</v>
      </c>
      <c r="C75" s="9" t="s">
        <v>96</v>
      </c>
      <c r="D75" s="10">
        <v>8</v>
      </c>
      <c r="E75" s="10">
        <v>8</v>
      </c>
      <c r="F75" s="10">
        <v>0</v>
      </c>
      <c r="G75" s="10">
        <v>14965</v>
      </c>
      <c r="H75" s="10" t="s">
        <v>23</v>
      </c>
      <c r="I75" s="10">
        <v>316</v>
      </c>
      <c r="J75" s="10">
        <v>11</v>
      </c>
      <c r="K75" s="10" t="s">
        <v>23</v>
      </c>
      <c r="L75" s="10">
        <v>0</v>
      </c>
      <c r="M75" s="10">
        <v>0</v>
      </c>
      <c r="N75" s="10">
        <v>0</v>
      </c>
      <c r="O75" s="10">
        <v>2525</v>
      </c>
    </row>
    <row r="76" spans="1:15" ht="23.25" x14ac:dyDescent="0.25">
      <c r="A76" s="8"/>
      <c r="B76" s="9">
        <v>220000475</v>
      </c>
      <c r="C76" s="11" t="s">
        <v>97</v>
      </c>
      <c r="D76" s="10" t="s">
        <v>23</v>
      </c>
      <c r="E76" s="10" t="s">
        <v>23</v>
      </c>
      <c r="F76" s="10">
        <v>0</v>
      </c>
      <c r="G76" s="10">
        <v>21715</v>
      </c>
      <c r="H76" s="10" t="s">
        <v>23</v>
      </c>
      <c r="I76" s="10">
        <v>609</v>
      </c>
      <c r="J76" s="10">
        <v>19</v>
      </c>
      <c r="K76" s="10" t="s">
        <v>23</v>
      </c>
      <c r="L76" s="10">
        <v>166</v>
      </c>
      <c r="M76" s="10">
        <v>0</v>
      </c>
      <c r="N76" s="10" t="s">
        <v>23</v>
      </c>
      <c r="O76" s="10" t="s">
        <v>23</v>
      </c>
    </row>
    <row r="77" spans="1:15" ht="15" x14ac:dyDescent="0.25">
      <c r="A77" s="8"/>
      <c r="B77" s="9">
        <v>220000590</v>
      </c>
      <c r="C77" s="9" t="s">
        <v>98</v>
      </c>
      <c r="D77" s="10" t="s">
        <v>23</v>
      </c>
      <c r="E77" s="10" t="s">
        <v>23</v>
      </c>
      <c r="F77" s="10">
        <v>7</v>
      </c>
      <c r="G77" s="10">
        <v>7347</v>
      </c>
      <c r="H77" s="10" t="s">
        <v>23</v>
      </c>
      <c r="I77" s="10" t="s">
        <v>23</v>
      </c>
      <c r="J77" s="10" t="s">
        <v>23</v>
      </c>
      <c r="K77" s="10" t="s">
        <v>23</v>
      </c>
      <c r="L77" s="10">
        <v>0</v>
      </c>
      <c r="M77" s="10">
        <v>197</v>
      </c>
      <c r="N77" s="10" t="s">
        <v>23</v>
      </c>
      <c r="O77" s="10" t="s">
        <v>23</v>
      </c>
    </row>
    <row r="78" spans="1:15" ht="15" x14ac:dyDescent="0.25">
      <c r="A78" s="8"/>
      <c r="B78" s="9">
        <v>220005045</v>
      </c>
      <c r="C78" s="9" t="s">
        <v>99</v>
      </c>
      <c r="D78" s="10" t="s">
        <v>23</v>
      </c>
      <c r="E78" s="10" t="s">
        <v>23</v>
      </c>
      <c r="F78" s="10">
        <v>0</v>
      </c>
      <c r="G78" s="10">
        <v>10434</v>
      </c>
      <c r="H78" s="10" t="s">
        <v>23</v>
      </c>
      <c r="I78" s="10">
        <v>30</v>
      </c>
      <c r="J78" s="10">
        <v>1</v>
      </c>
      <c r="K78" s="10" t="s">
        <v>23</v>
      </c>
      <c r="L78" s="10">
        <v>0</v>
      </c>
      <c r="M78" s="10">
        <v>0</v>
      </c>
      <c r="N78" s="10" t="s">
        <v>23</v>
      </c>
      <c r="O78" s="10" t="s">
        <v>23</v>
      </c>
    </row>
    <row r="79" spans="1:15" ht="23.25" x14ac:dyDescent="0.25">
      <c r="A79" s="8"/>
      <c r="B79" s="9">
        <v>220014708</v>
      </c>
      <c r="C79" s="11" t="s">
        <v>100</v>
      </c>
      <c r="D79" s="10" t="s">
        <v>23</v>
      </c>
      <c r="E79" s="10" t="s">
        <v>23</v>
      </c>
      <c r="F79" s="10">
        <v>0</v>
      </c>
      <c r="G79" s="10">
        <v>1566</v>
      </c>
      <c r="H79" s="10" t="s">
        <v>23</v>
      </c>
      <c r="I79" s="10">
        <v>91</v>
      </c>
      <c r="J79" s="10">
        <v>1</v>
      </c>
      <c r="K79" s="10" t="s">
        <v>23</v>
      </c>
      <c r="L79" s="10">
        <v>0</v>
      </c>
      <c r="M79" s="10">
        <v>0</v>
      </c>
      <c r="N79" s="10" t="s">
        <v>23</v>
      </c>
      <c r="O79" s="10" t="s">
        <v>23</v>
      </c>
    </row>
    <row r="80" spans="1:15" ht="23.25" x14ac:dyDescent="0.25">
      <c r="A80" s="8"/>
      <c r="B80" s="9">
        <v>220021968</v>
      </c>
      <c r="C80" s="11" t="s">
        <v>101</v>
      </c>
      <c r="D80" s="10">
        <v>7</v>
      </c>
      <c r="E80" s="10">
        <v>7</v>
      </c>
      <c r="F80" s="10">
        <v>0</v>
      </c>
      <c r="G80" s="10">
        <v>6987</v>
      </c>
      <c r="H80" s="10" t="s">
        <v>23</v>
      </c>
      <c r="I80" s="10">
        <v>147</v>
      </c>
      <c r="J80" s="10">
        <v>7</v>
      </c>
      <c r="K80" s="10" t="s">
        <v>23</v>
      </c>
      <c r="L80" s="10">
        <v>71</v>
      </c>
      <c r="M80" s="10">
        <v>0</v>
      </c>
      <c r="N80" s="10" t="s">
        <v>23</v>
      </c>
      <c r="O80" s="10" t="s">
        <v>23</v>
      </c>
    </row>
    <row r="81" spans="1:15" ht="15" x14ac:dyDescent="0.25">
      <c r="A81" s="4" t="s">
        <v>102</v>
      </c>
      <c r="B81" s="5"/>
      <c r="C81" s="6" t="s">
        <v>103</v>
      </c>
      <c r="D81" s="7">
        <f>SUM(D82:D84)</f>
        <v>37</v>
      </c>
      <c r="E81" s="7">
        <f t="shared" ref="E81:O81" si="9">SUM(E82:E84)</f>
        <v>37</v>
      </c>
      <c r="F81" s="7">
        <f t="shared" si="9"/>
        <v>0</v>
      </c>
      <c r="G81" s="7">
        <f t="shared" si="9"/>
        <v>57694</v>
      </c>
      <c r="H81" s="7">
        <f t="shared" si="9"/>
        <v>67</v>
      </c>
      <c r="I81" s="7">
        <f t="shared" si="9"/>
        <v>975</v>
      </c>
      <c r="J81" s="7">
        <f t="shared" si="9"/>
        <v>31</v>
      </c>
      <c r="K81" s="7">
        <f t="shared" si="9"/>
        <v>0</v>
      </c>
      <c r="L81" s="7">
        <f t="shared" si="9"/>
        <v>1014</v>
      </c>
      <c r="M81" s="7">
        <f t="shared" si="9"/>
        <v>1</v>
      </c>
      <c r="N81" s="7">
        <f t="shared" si="9"/>
        <v>22</v>
      </c>
      <c r="O81" s="7">
        <f t="shared" si="9"/>
        <v>0</v>
      </c>
    </row>
    <row r="82" spans="1:15" ht="15" x14ac:dyDescent="0.25">
      <c r="A82" s="8"/>
      <c r="B82" s="9">
        <v>220000236</v>
      </c>
      <c r="C82" s="9" t="s">
        <v>104</v>
      </c>
      <c r="D82" s="10">
        <v>1</v>
      </c>
      <c r="E82" s="10">
        <v>1</v>
      </c>
      <c r="F82" s="10">
        <v>0</v>
      </c>
      <c r="G82" s="10">
        <v>1590</v>
      </c>
      <c r="H82" s="10" t="s">
        <v>23</v>
      </c>
      <c r="I82" s="10">
        <v>208</v>
      </c>
      <c r="J82" s="10">
        <v>8</v>
      </c>
      <c r="K82" s="10" t="s">
        <v>23</v>
      </c>
      <c r="L82" s="10" t="s">
        <v>23</v>
      </c>
      <c r="M82" s="10" t="s">
        <v>23</v>
      </c>
      <c r="N82" s="10" t="s">
        <v>23</v>
      </c>
      <c r="O82" s="10" t="s">
        <v>23</v>
      </c>
    </row>
    <row r="83" spans="1:15" ht="15" x14ac:dyDescent="0.25">
      <c r="A83" s="8"/>
      <c r="B83" s="9">
        <v>560000259</v>
      </c>
      <c r="C83" s="9" t="s">
        <v>105</v>
      </c>
      <c r="D83" s="10">
        <v>4</v>
      </c>
      <c r="E83" s="10">
        <v>4</v>
      </c>
      <c r="F83" s="10">
        <v>0</v>
      </c>
      <c r="G83" s="10">
        <v>3174</v>
      </c>
      <c r="H83" s="10" t="s">
        <v>23</v>
      </c>
      <c r="I83" s="10">
        <v>53</v>
      </c>
      <c r="J83" s="10">
        <v>3</v>
      </c>
      <c r="K83" s="10" t="s">
        <v>23</v>
      </c>
      <c r="L83" s="10" t="s">
        <v>23</v>
      </c>
      <c r="M83" s="10" t="s">
        <v>23</v>
      </c>
      <c r="N83" s="10" t="s">
        <v>23</v>
      </c>
      <c r="O83" s="10" t="s">
        <v>23</v>
      </c>
    </row>
    <row r="84" spans="1:15" ht="15" x14ac:dyDescent="0.25">
      <c r="A84" s="8"/>
      <c r="B84" s="9">
        <v>560014748</v>
      </c>
      <c r="C84" s="9" t="s">
        <v>106</v>
      </c>
      <c r="D84" s="10">
        <v>32</v>
      </c>
      <c r="E84" s="10">
        <v>32</v>
      </c>
      <c r="F84" s="10">
        <v>0</v>
      </c>
      <c r="G84" s="10">
        <v>52930</v>
      </c>
      <c r="H84" s="10">
        <v>67</v>
      </c>
      <c r="I84" s="10">
        <v>714</v>
      </c>
      <c r="J84" s="10">
        <v>20</v>
      </c>
      <c r="K84" s="10" t="s">
        <v>23</v>
      </c>
      <c r="L84" s="10">
        <v>1014</v>
      </c>
      <c r="M84" s="10">
        <v>1</v>
      </c>
      <c r="N84" s="10">
        <v>22</v>
      </c>
      <c r="O84" s="10">
        <v>0</v>
      </c>
    </row>
    <row r="85" spans="1:15" ht="23.25" x14ac:dyDescent="0.25">
      <c r="A85" s="12" t="s">
        <v>107</v>
      </c>
      <c r="B85" s="13"/>
      <c r="C85" s="14" t="s">
        <v>108</v>
      </c>
      <c r="D85" s="15">
        <f>SUM(D81,D71,D63,D44,D35,D28,D6)</f>
        <v>690</v>
      </c>
      <c r="E85" s="15">
        <f>SUM(E81,E71,E63,E44,E35,E28,E6)</f>
        <v>195</v>
      </c>
      <c r="F85" s="15">
        <f>SUM(F81,F71,F63,F44,F35,F28,F6)</f>
        <v>64</v>
      </c>
      <c r="G85" s="15">
        <f>SUM(G81,G71,G63,G44,G35,G28,G6)</f>
        <v>1657389</v>
      </c>
      <c r="H85" s="15">
        <f>SUM(H81,H71,H63,H44,H35,H28,H6)</f>
        <v>5841</v>
      </c>
      <c r="I85" s="15">
        <f>SUM(I81,I71,I63,I44,I35,I28,I6)</f>
        <v>39153</v>
      </c>
      <c r="J85" s="15">
        <f>SUM(J81,J71,J63,J44,J35,J28,J6)</f>
        <v>1323</v>
      </c>
      <c r="K85" s="15">
        <f>SUM(K81,K71,K63,K44,K35,K28,K6)</f>
        <v>9441</v>
      </c>
      <c r="L85" s="15">
        <f>SUM(L81,L71,L63,L44,L35,L28,L6)</f>
        <v>26835</v>
      </c>
      <c r="M85" s="15">
        <f>SUM(M81,M71,M63,M44,M35,M28,M6)</f>
        <v>8260</v>
      </c>
      <c r="N85" s="15">
        <f>SUM(N81,N71,N63,N44,N35,N28,N6)</f>
        <v>7720</v>
      </c>
      <c r="O85" s="15">
        <f>SUM(O81,O71,O63,O44,O35,O28,O6)</f>
        <v>7254</v>
      </c>
    </row>
    <row r="86" spans="1:15" ht="15" x14ac:dyDescent="0.25">
      <c r="A86" s="18" t="s">
        <v>109</v>
      </c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</row>
  </sheetData>
  <mergeCells count="9">
    <mergeCell ref="A86:O86"/>
    <mergeCell ref="A1:O1"/>
    <mergeCell ref="A2:O2"/>
    <mergeCell ref="A4:C4"/>
    <mergeCell ref="D4:E4"/>
    <mergeCell ref="F4:H4"/>
    <mergeCell ref="I4:J4"/>
    <mergeCell ref="L4:M4"/>
    <mergeCell ref="N4:O4"/>
  </mergeCells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A3" sqref="A3:K30"/>
    </sheetView>
  </sheetViews>
  <sheetFormatPr baseColWidth="10" defaultRowHeight="15.75" x14ac:dyDescent="0.25"/>
  <cols>
    <col min="1" max="1" width="13.109375" style="1" customWidth="1"/>
    <col min="2" max="2" width="36" style="1" customWidth="1"/>
    <col min="3" max="3" width="25.21875" style="1" customWidth="1"/>
    <col min="4" max="5" width="11.5546875" style="1"/>
    <col min="6" max="6" width="9.5546875" style="1" bestFit="1" customWidth="1"/>
    <col min="7" max="7" width="10" style="1" bestFit="1" customWidth="1"/>
    <col min="8" max="11" width="11.5546875" style="1"/>
  </cols>
  <sheetData>
    <row r="1" spans="1:11" x14ac:dyDescent="0.25">
      <c r="A1" s="16" t="s">
        <v>110</v>
      </c>
    </row>
    <row r="3" spans="1:11" ht="15" customHeight="1" x14ac:dyDescent="0.2">
      <c r="A3" s="25" t="s">
        <v>112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1" ht="15" x14ac:dyDescent="0.2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11" ht="15" x14ac:dyDescent="0.2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1" ht="15" x14ac:dyDescent="0.2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</row>
    <row r="7" spans="1:11" ht="15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</row>
    <row r="8" spans="1:11" ht="15" x14ac:dyDescent="0.2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</row>
    <row r="9" spans="1:11" ht="15" x14ac:dyDescent="0.2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</row>
    <row r="10" spans="1:11" ht="15" x14ac:dyDescent="0.2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</row>
    <row r="11" spans="1:11" ht="15" x14ac:dyDescent="0.2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</row>
    <row r="12" spans="1:11" ht="15" x14ac:dyDescent="0.2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</row>
    <row r="13" spans="1:11" ht="15" x14ac:dyDescent="0.2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</row>
    <row r="14" spans="1:11" ht="15" x14ac:dyDescent="0.2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</row>
    <row r="15" spans="1:11" ht="15" x14ac:dyDescent="0.2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</row>
    <row r="16" spans="1:11" ht="15" x14ac:dyDescent="0.2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</row>
    <row r="17" spans="1:11" ht="15" x14ac:dyDescent="0.2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</row>
    <row r="18" spans="1:11" ht="15" x14ac:dyDescent="0.2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</row>
    <row r="19" spans="1:11" ht="15" x14ac:dyDescent="0.2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</row>
    <row r="20" spans="1:11" ht="15" x14ac:dyDescent="0.2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</row>
    <row r="21" spans="1:11" ht="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</row>
    <row r="22" spans="1:11" ht="15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</row>
    <row r="23" spans="1:11" ht="15.75" customHeight="1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</row>
    <row r="24" spans="1:11" ht="15" x14ac:dyDescent="0.2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</row>
    <row r="25" spans="1:11" ht="15.75" customHeight="1" x14ac:dyDescent="0.2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</row>
    <row r="26" spans="1:11" ht="15.75" customHeight="1" x14ac:dyDescent="0.2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</row>
    <row r="27" spans="1:11" ht="15.75" customHeight="1" x14ac:dyDescent="0.2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</row>
    <row r="28" spans="1:11" ht="15.75" customHeight="1" x14ac:dyDescent="0.2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</row>
    <row r="29" spans="1:11" ht="15.75" customHeight="1" x14ac:dyDescent="0.2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</row>
    <row r="30" spans="1:11" ht="15.75" customHeight="1" x14ac:dyDescent="0.2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</row>
    <row r="32" spans="1:11" x14ac:dyDescent="0.25">
      <c r="A32" s="17" t="s">
        <v>111</v>
      </c>
    </row>
  </sheetData>
  <mergeCells count="1">
    <mergeCell ref="A3:K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9. Activités d'expertises</vt:lpstr>
      <vt:lpstr>Lisez-moi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PAUSÉ GAUTIER, Emmanuelle (ARS-BRETAGNE/DSRS)</dc:creator>
  <cp:lastModifiedBy>PAUSÉ GAUTIER, Emmanuelle (ARS-BRETAGNE/DSRS)</cp:lastModifiedBy>
  <dcterms:created xsi:type="dcterms:W3CDTF">2023-08-02T10:36:53Z</dcterms:created>
  <dcterms:modified xsi:type="dcterms:W3CDTF">2023-11-08T17:04:32Z</dcterms:modified>
</cp:coreProperties>
</file>