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bookViews>
    <workbookView xWindow="2442" yWindow="739" windowWidth="5309" windowHeight="6499" firstSheet="1" activeTab="3"/>
  </bookViews>
  <sheets>
    <sheet name="Annexe 5 - Programme ivt" sheetId="6" r:id="rId1"/>
    <sheet name="Annexe 6 - Emprunts anciens" sheetId="8" r:id="rId2"/>
    <sheet name="Annexe 7 - Emprunts nouveaux" sheetId="9" r:id="rId3"/>
    <sheet name="Surcoûts" sheetId="12" r:id="rId4"/>
  </sheets>
  <externalReferences>
    <externalReference r:id="rId5"/>
    <externalReference r:id="rId6"/>
  </externalReferences>
  <definedNames>
    <definedName name="_xlnm.Print_Area" localSheetId="3">Surcoûts!$A$1:$M$48</definedName>
  </definedNames>
  <calcPr calcId="162913"/>
</workbook>
</file>

<file path=xl/calcChain.xml><?xml version="1.0" encoding="utf-8"?>
<calcChain xmlns="http://schemas.openxmlformats.org/spreadsheetml/2006/main">
  <c r="L39" i="12" l="1"/>
  <c r="K39" i="12"/>
  <c r="J39" i="12"/>
  <c r="I39" i="12"/>
  <c r="H39" i="12"/>
  <c r="G39" i="12"/>
  <c r="F39" i="12"/>
  <c r="E39" i="12"/>
  <c r="D39" i="12"/>
  <c r="C39" i="12"/>
  <c r="L38" i="12"/>
  <c r="K38" i="12"/>
  <c r="J38" i="12"/>
  <c r="I38" i="12"/>
  <c r="H38" i="12"/>
  <c r="H35" i="12" s="1"/>
  <c r="G38" i="12"/>
  <c r="F38" i="12"/>
  <c r="E38" i="12"/>
  <c r="D38" i="12"/>
  <c r="C38" i="12"/>
  <c r="L37" i="12"/>
  <c r="K37" i="12"/>
  <c r="J37" i="12"/>
  <c r="J35" i="12" s="1"/>
  <c r="I37" i="12"/>
  <c r="H37" i="12"/>
  <c r="G37" i="12"/>
  <c r="G35" i="12" s="1"/>
  <c r="F37" i="12"/>
  <c r="E37" i="12"/>
  <c r="D37" i="12"/>
  <c r="C37" i="12"/>
  <c r="L36" i="12"/>
  <c r="L35" i="12" s="1"/>
  <c r="K36" i="12"/>
  <c r="J36" i="12"/>
  <c r="I36" i="12"/>
  <c r="I35" i="12" s="1"/>
  <c r="H36" i="12"/>
  <c r="G36" i="12"/>
  <c r="F36" i="12"/>
  <c r="E36" i="12"/>
  <c r="E35" i="12" s="1"/>
  <c r="D36" i="12"/>
  <c r="D35" i="12" s="1"/>
  <c r="C36" i="12"/>
  <c r="K35" i="12"/>
  <c r="F35" i="12"/>
  <c r="C35" i="12"/>
  <c r="L26" i="12"/>
  <c r="K26" i="12"/>
  <c r="J26" i="12"/>
  <c r="I26" i="12"/>
  <c r="H26" i="12"/>
  <c r="G26" i="12"/>
  <c r="F26" i="12"/>
  <c r="E26" i="12"/>
  <c r="D26" i="12"/>
  <c r="C26" i="12"/>
  <c r="L21" i="12"/>
  <c r="K21" i="12"/>
  <c r="J21" i="12"/>
  <c r="I21" i="12"/>
  <c r="H21" i="12"/>
  <c r="G21" i="12"/>
  <c r="F21" i="12"/>
  <c r="E21" i="12"/>
  <c r="D21" i="12"/>
  <c r="C21" i="12"/>
  <c r="L16" i="12"/>
  <c r="K16" i="12"/>
  <c r="J16" i="12"/>
  <c r="I16" i="12"/>
  <c r="H16" i="12"/>
  <c r="G16" i="12"/>
  <c r="F16" i="12"/>
  <c r="E16" i="12"/>
  <c r="D16" i="12"/>
  <c r="C16" i="12"/>
  <c r="L14" i="12"/>
  <c r="K14" i="12"/>
  <c r="J14" i="12"/>
  <c r="I14" i="12"/>
  <c r="H14" i="12"/>
  <c r="G14" i="12"/>
  <c r="F14" i="12"/>
  <c r="E14" i="12"/>
  <c r="D14" i="12"/>
  <c r="C14" i="12"/>
  <c r="J10" i="12"/>
  <c r="J32" i="12" s="1"/>
  <c r="J42" i="12" s="1"/>
  <c r="G10" i="12"/>
  <c r="G32" i="12" s="1"/>
  <c r="G42" i="12" s="1"/>
  <c r="G9" i="12"/>
  <c r="F9" i="12"/>
  <c r="E9" i="12"/>
  <c r="D9" i="12"/>
  <c r="C9" i="12"/>
  <c r="L8" i="12"/>
  <c r="K8" i="12"/>
  <c r="J8" i="12"/>
  <c r="I8" i="12"/>
  <c r="H8" i="12"/>
  <c r="G8" i="12"/>
  <c r="F8" i="12"/>
  <c r="E8" i="12"/>
  <c r="D8" i="12"/>
  <c r="D10" i="12" s="1"/>
  <c r="D32" i="12" s="1"/>
  <c r="C8" i="12"/>
  <c r="L7" i="12"/>
  <c r="K7" i="12"/>
  <c r="K10" i="12" s="1"/>
  <c r="K32" i="12" s="1"/>
  <c r="K42" i="12" s="1"/>
  <c r="J7" i="12"/>
  <c r="I7" i="12"/>
  <c r="H7" i="12"/>
  <c r="G7" i="12"/>
  <c r="F7" i="12"/>
  <c r="E7" i="12"/>
  <c r="C7" i="12"/>
  <c r="L6" i="12"/>
  <c r="L10" i="12" s="1"/>
  <c r="L32" i="12" s="1"/>
  <c r="L42" i="12" s="1"/>
  <c r="K6" i="12"/>
  <c r="J6" i="12"/>
  <c r="I6" i="12"/>
  <c r="I10" i="12" s="1"/>
  <c r="I32" i="12" s="1"/>
  <c r="I42" i="12" s="1"/>
  <c r="H6" i="12"/>
  <c r="H10" i="12" s="1"/>
  <c r="H32" i="12" s="1"/>
  <c r="G6" i="12"/>
  <c r="F6" i="12"/>
  <c r="F10" i="12" s="1"/>
  <c r="F32" i="12" s="1"/>
  <c r="F42" i="12" s="1"/>
  <c r="E6" i="12"/>
  <c r="E10" i="12" s="1"/>
  <c r="E32" i="12" s="1"/>
  <c r="E42" i="12" s="1"/>
  <c r="C6" i="12"/>
  <c r="C10" i="12" s="1"/>
  <c r="C32" i="12" s="1"/>
  <c r="C42" i="12" s="1"/>
  <c r="A6" i="12"/>
  <c r="I15" i="9"/>
  <c r="H15" i="9"/>
  <c r="G15" i="9"/>
  <c r="F15" i="9"/>
  <c r="E15" i="9"/>
  <c r="I15" i="8"/>
  <c r="H15" i="8"/>
  <c r="G15" i="8"/>
  <c r="F15" i="8"/>
  <c r="E15" i="8"/>
  <c r="J9" i="6"/>
  <c r="I9" i="6"/>
  <c r="H9" i="6"/>
  <c r="G9" i="6"/>
  <c r="F9" i="6"/>
  <c r="C9" i="6"/>
  <c r="K8" i="6"/>
  <c r="K7" i="6"/>
  <c r="K9" i="6" s="1"/>
  <c r="K6" i="6"/>
  <c r="D42" i="12" l="1"/>
  <c r="H42" i="12"/>
</calcChain>
</file>

<file path=xl/sharedStrings.xml><?xml version="1.0" encoding="utf-8"?>
<sst xmlns="http://schemas.openxmlformats.org/spreadsheetml/2006/main" count="73" uniqueCount="52">
  <si>
    <t>TOTAL</t>
  </si>
  <si>
    <t>Retenu par l'autorité de tarification (cadre réservé à l'administration)</t>
  </si>
  <si>
    <t>ANNEXE 5: MODELE DE PROGRAMME D'INVESTISSEMENT</t>
  </si>
  <si>
    <t>Organisme prêteur</t>
  </si>
  <si>
    <t>Date de souscription</t>
  </si>
  <si>
    <t>Durée (année)</t>
  </si>
  <si>
    <t>Taux %</t>
  </si>
  <si>
    <t>Capital emprunté</t>
  </si>
  <si>
    <t>Dette en fin d'exercice précédent</t>
  </si>
  <si>
    <t>Remboursement du capital de l'année n</t>
  </si>
  <si>
    <t>Montant des intérêts de l'année n</t>
  </si>
  <si>
    <t>Capital</t>
  </si>
  <si>
    <t>Intérêt</t>
  </si>
  <si>
    <t>ANNEXE 6 : TABLEAU DES EMPRUNTS AUTORISES ET CONTRACTES</t>
  </si>
  <si>
    <t>ANNEXE 7 : TABLEAU DES EMPRUNTS NOUVEAUX SOUMIS A AUTORISATION</t>
  </si>
  <si>
    <t xml:space="preserve">ANNEXE 10: MODELE DE TABLEAU DE SURCOUTS D'EXPLOITATION  </t>
  </si>
  <si>
    <t>N+1</t>
  </si>
  <si>
    <t>N+2</t>
  </si>
  <si>
    <t>N+3</t>
  </si>
  <si>
    <t>N+4</t>
  </si>
  <si>
    <t>N+5</t>
  </si>
  <si>
    <t>N+6</t>
  </si>
  <si>
    <t xml:space="preserve">N+7 </t>
  </si>
  <si>
    <t>N+8</t>
  </si>
  <si>
    <t>N+9</t>
  </si>
  <si>
    <t>N+10</t>
  </si>
  <si>
    <t xml:space="preserve">Surcoûts ou économies sur les amortissements et frais financiers </t>
  </si>
  <si>
    <t>du  GROUPE III</t>
  </si>
  <si>
    <t xml:space="preserve">amortissements de l'exercice précédent la première année du plan                      </t>
  </si>
  <si>
    <t xml:space="preserve">Amortissements des nouveaux investissements                                                       A               </t>
  </si>
  <si>
    <t xml:space="preserve">Amortissements des charges à répartir                                                                        </t>
  </si>
  <si>
    <r>
      <t>Surcoûts liés aux amortissements =</t>
    </r>
    <r>
      <rPr>
        <sz val="11"/>
        <rFont val="Arial"/>
        <family val="2"/>
      </rPr>
      <t xml:space="preserve"> A - (a)  </t>
    </r>
  </si>
  <si>
    <t xml:space="preserve">Frais financiers de l'exercice précédent la première année du plan                         </t>
  </si>
  <si>
    <t>Frais financiers sur emprunts antérieurs à la 1ère année du plan                             B</t>
  </si>
  <si>
    <t xml:space="preserve">Frais financiers sur emprunts nouveaux </t>
  </si>
  <si>
    <r>
      <t xml:space="preserve">Surcoûts liés aux frais financiers =  </t>
    </r>
    <r>
      <rPr>
        <sz val="11"/>
        <rFont val="Arial"/>
        <family val="2"/>
      </rPr>
      <t>B -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(b)</t>
    </r>
    <r>
      <rPr>
        <i/>
        <sz val="11"/>
        <rFont val="Arial"/>
        <family val="2"/>
      </rPr>
      <t xml:space="preserve"> </t>
    </r>
  </si>
  <si>
    <r>
      <t xml:space="preserve">Surcoûts ou économies sur le </t>
    </r>
    <r>
      <rPr>
        <b/>
        <sz val="12"/>
        <color indexed="18"/>
        <rFont val="Arial"/>
        <family val="2"/>
      </rPr>
      <t>GROUPE I</t>
    </r>
  </si>
  <si>
    <t xml:space="preserve">Charges afférentes à l'exploitation courante                 </t>
  </si>
  <si>
    <t>-</t>
  </si>
  <si>
    <r>
      <t xml:space="preserve">Surcoûts ou économies sur le </t>
    </r>
    <r>
      <rPr>
        <b/>
        <sz val="12"/>
        <color indexed="18"/>
        <rFont val="Arial"/>
        <family val="2"/>
      </rPr>
      <t>GROUPE II</t>
    </r>
  </si>
  <si>
    <t>Charges afférentes au personnel</t>
  </si>
  <si>
    <r>
      <t xml:space="preserve">Surcoûts ou économies sur le </t>
    </r>
    <r>
      <rPr>
        <b/>
        <sz val="12"/>
        <color indexed="18"/>
        <rFont val="Arial"/>
        <family val="2"/>
      </rPr>
      <t>GROUPE III</t>
    </r>
  </si>
  <si>
    <t>Autres charges afférentes à la structure</t>
  </si>
  <si>
    <t>(hors amortissements et frais financiers détaillés ci-dessus)</t>
  </si>
  <si>
    <r>
      <t xml:space="preserve">TOTAL DES SURCOUTS ET/OU ECONOMIES         </t>
    </r>
    <r>
      <rPr>
        <b/>
        <sz val="11"/>
        <rFont val="Arial"/>
        <family val="2"/>
      </rPr>
      <t xml:space="preserve">                                                     
</t>
    </r>
    <r>
      <rPr>
        <sz val="11"/>
        <rFont val="Arial"/>
        <family val="2"/>
      </rPr>
      <t>calculés pour chaque année par rapport à l'année précédant la première année du plan</t>
    </r>
  </si>
  <si>
    <t>Produits et ressources en atténuation des surcoûts</t>
  </si>
  <si>
    <t>Réserves de compensation des charges d'amortissement (reprise étalée)</t>
  </si>
  <si>
    <t>Quote-part des subventions d'investissements rapportée au résultat</t>
  </si>
  <si>
    <t>Reprises sur provisions pour renouvellement d'immobilisations (constituées par CNR)</t>
  </si>
  <si>
    <t>Reprises sur autres provisions</t>
  </si>
  <si>
    <t>Excédents antérieurs repris en réduction des charges</t>
  </si>
  <si>
    <t>TOTAL DES SURCOUTS NETS PAR ANNEE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</si>
</sst>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name val="Times New Roman"/>
      <family val="1"/>
    </font>
    <font>
      <sz val="10"/>
      <name val="Geneva"/>
    </font>
    <font>
      <b/>
      <sz val="16"/>
      <name val="Tms Rmn"/>
    </font>
    <font>
      <b/>
      <sz val="16"/>
      <name val="Geneva"/>
    </font>
    <font>
      <sz val="11"/>
      <name val="Tms Rmn"/>
    </font>
    <font>
      <sz val="12"/>
      <name val="Tms Rmn"/>
    </font>
    <font>
      <sz val="17"/>
      <name val="Tms Rmn"/>
    </font>
    <font>
      <sz val="15"/>
      <name val="Tms Rmn"/>
    </font>
    <font>
      <b/>
      <i/>
      <sz val="26"/>
      <name val="Times New Roman"/>
      <family val="1"/>
    </font>
    <font>
      <b/>
      <i/>
      <sz val="15"/>
      <name val="Times New Roman"/>
      <family val="1"/>
    </font>
    <font>
      <b/>
      <i/>
      <sz val="20"/>
      <name val="Tms Rmn"/>
    </font>
    <font>
      <b/>
      <sz val="17"/>
      <name val="Geneva"/>
    </font>
    <font>
      <b/>
      <sz val="14"/>
      <name val="Tms Rmn"/>
    </font>
    <font>
      <sz val="14"/>
      <name val="Tms Rmn"/>
    </font>
    <font>
      <sz val="14"/>
      <name val="Geneva"/>
    </font>
    <font>
      <sz val="18"/>
      <name val="Tms Rmn"/>
    </font>
    <font>
      <sz val="17"/>
      <name val="Geneva"/>
    </font>
    <font>
      <sz val="18"/>
      <name val="Geneva"/>
    </font>
    <font>
      <sz val="8"/>
      <name val="Arial"/>
      <family val="2"/>
    </font>
    <font>
      <b/>
      <sz val="12"/>
      <name val="Tms Rmn"/>
    </font>
    <font>
      <sz val="10"/>
      <name val="Arial"/>
      <family val="2"/>
    </font>
    <font>
      <b/>
      <sz val="14"/>
      <name val="Comic Sans MS"/>
      <family val="4"/>
    </font>
    <font>
      <b/>
      <sz val="12"/>
      <name val="Arial"/>
      <family val="2"/>
    </font>
    <font>
      <b/>
      <sz val="12"/>
      <color indexed="1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0" fontId="5" fillId="0" borderId="0"/>
  </cellStyleXfs>
  <cellXfs count="139">
    <xf numFmtId="0" fontId="0" fillId="0" borderId="0" xfId="0"/>
    <xf numFmtId="0" fontId="5" fillId="0" borderId="0" xfId="2"/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3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3" fillId="0" borderId="0" xfId="2" applyFont="1" applyBorder="1" applyAlignment="1">
      <alignment horizontal="left"/>
    </xf>
    <xf numFmtId="0" fontId="14" fillId="0" borderId="0" xfId="2" applyFont="1" applyBorder="1" applyAlignment="1">
      <alignment horizontal="left"/>
    </xf>
    <xf numFmtId="0" fontId="10" fillId="0" borderId="0" xfId="2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0" fillId="0" borderId="0" xfId="2" applyFont="1" applyBorder="1" applyAlignment="1"/>
    <xf numFmtId="0" fontId="11" fillId="0" borderId="3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9" fillId="0" borderId="2" xfId="2" applyFont="1" applyBorder="1" applyAlignment="1">
      <alignment vertical="center" wrapText="1"/>
    </xf>
    <xf numFmtId="4" fontId="9" fillId="0" borderId="2" xfId="2" applyNumberFormat="1" applyFont="1" applyBorder="1" applyAlignment="1">
      <alignment vertical="center"/>
    </xf>
    <xf numFmtId="14" fontId="9" fillId="0" borderId="2" xfId="2" applyNumberFormat="1" applyFont="1" applyBorder="1" applyAlignment="1">
      <alignment vertical="center"/>
    </xf>
    <xf numFmtId="10" fontId="9" fillId="0" borderId="2" xfId="2" applyNumberFormat="1" applyFont="1" applyBorder="1" applyAlignment="1">
      <alignment vertical="center"/>
    </xf>
    <xf numFmtId="4" fontId="9" fillId="0" borderId="2" xfId="2" applyNumberFormat="1" applyFont="1" applyBorder="1" applyAlignment="1">
      <alignment vertical="center" wrapText="1"/>
    </xf>
    <xf numFmtId="4" fontId="10" fillId="0" borderId="0" xfId="2" applyNumberFormat="1" applyFont="1" applyBorder="1" applyAlignment="1">
      <alignment vertical="center"/>
    </xf>
    <xf numFmtId="4" fontId="23" fillId="0" borderId="3" xfId="2" applyNumberFormat="1" applyFont="1" applyBorder="1" applyAlignment="1">
      <alignment vertical="center"/>
    </xf>
    <xf numFmtId="0" fontId="0" fillId="0" borderId="0" xfId="0" applyBorder="1"/>
    <xf numFmtId="0" fontId="9" fillId="0" borderId="4" xfId="2" applyFont="1" applyBorder="1" applyAlignment="1">
      <alignment vertical="center" wrapText="1"/>
    </xf>
    <xf numFmtId="0" fontId="11" fillId="0" borderId="1" xfId="2" applyFont="1" applyBorder="1" applyAlignment="1"/>
    <xf numFmtId="0" fontId="10" fillId="0" borderId="5" xfId="2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ill="1"/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6" fillId="4" borderId="11" xfId="0" applyFont="1" applyFill="1" applyBorder="1" applyAlignment="1">
      <alignment horizontal="center"/>
    </xf>
    <xf numFmtId="0" fontId="26" fillId="4" borderId="0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7" fillId="4" borderId="11" xfId="0" applyFont="1" applyFill="1" applyBorder="1" applyAlignment="1" applyProtection="1">
      <alignment horizontal="centerContinuous" vertical="center"/>
      <protection locked="0"/>
    </xf>
    <xf numFmtId="0" fontId="27" fillId="4" borderId="0" xfId="0" applyFont="1" applyFill="1" applyBorder="1" applyAlignment="1" applyProtection="1">
      <alignment horizontal="centerContinuous" vertical="center"/>
      <protection locked="0"/>
    </xf>
    <xf numFmtId="3" fontId="28" fillId="0" borderId="13" xfId="0" applyNumberFormat="1" applyFont="1" applyFill="1" applyBorder="1" applyProtection="1">
      <protection locked="0"/>
    </xf>
    <xf numFmtId="3" fontId="28" fillId="0" borderId="14" xfId="0" applyNumberFormat="1" applyFont="1" applyFill="1" applyBorder="1" applyProtection="1">
      <protection locked="0"/>
    </xf>
    <xf numFmtId="0" fontId="0" fillId="0" borderId="13" xfId="0" applyFill="1" applyBorder="1"/>
    <xf numFmtId="0" fontId="29" fillId="0" borderId="0" xfId="0" applyFont="1" applyBorder="1" applyAlignment="1" applyProtection="1"/>
    <xf numFmtId="0" fontId="29" fillId="0" borderId="12" xfId="0" applyFont="1" applyBorder="1" applyAlignment="1" applyProtection="1"/>
    <xf numFmtId="3" fontId="28" fillId="5" borderId="15" xfId="0" applyNumberFormat="1" applyFont="1" applyFill="1" applyBorder="1" applyProtection="1"/>
    <xf numFmtId="3" fontId="28" fillId="5" borderId="14" xfId="0" applyNumberFormat="1" applyFont="1" applyFill="1" applyBorder="1" applyProtection="1"/>
    <xf numFmtId="3" fontId="28" fillId="0" borderId="15" xfId="0" applyNumberFormat="1" applyFont="1" applyFill="1" applyBorder="1" applyProtection="1"/>
    <xf numFmtId="3" fontId="28" fillId="0" borderId="17" xfId="0" applyNumberFormat="1" applyFont="1" applyFill="1" applyBorder="1" applyProtection="1"/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3" fontId="28" fillId="0" borderId="18" xfId="0" applyNumberFormat="1" applyFont="1" applyFill="1" applyBorder="1" applyProtection="1"/>
    <xf numFmtId="0" fontId="0" fillId="0" borderId="16" xfId="0" applyFill="1" applyBorder="1"/>
    <xf numFmtId="0" fontId="0" fillId="0" borderId="0" xfId="0" applyFill="1"/>
    <xf numFmtId="0" fontId="30" fillId="6" borderId="19" xfId="0" applyFont="1" applyFill="1" applyBorder="1" applyAlignment="1">
      <alignment horizontal="centerContinuous" vertical="center"/>
    </xf>
    <xf numFmtId="0" fontId="30" fillId="6" borderId="20" xfId="0" applyFont="1" applyFill="1" applyBorder="1" applyAlignment="1">
      <alignment horizontal="centerContinuous" vertical="center"/>
    </xf>
    <xf numFmtId="3" fontId="28" fillId="6" borderId="13" xfId="0" applyNumberFormat="1" applyFont="1" applyFill="1" applyBorder="1" applyAlignment="1">
      <alignment vertical="center"/>
    </xf>
    <xf numFmtId="0" fontId="29" fillId="6" borderId="21" xfId="0" applyFont="1" applyFill="1" applyBorder="1"/>
    <xf numFmtId="0" fontId="29" fillId="6" borderId="22" xfId="0" applyFont="1" applyFill="1" applyBorder="1"/>
    <xf numFmtId="3" fontId="28" fillId="5" borderId="23" xfId="0" applyNumberFormat="1" applyFont="1" applyFill="1" applyBorder="1" applyProtection="1"/>
    <xf numFmtId="3" fontId="28" fillId="5" borderId="24" xfId="0" applyNumberFormat="1" applyFont="1" applyFill="1" applyBorder="1" applyProtection="1"/>
    <xf numFmtId="3" fontId="28" fillId="0" borderId="15" xfId="0" applyNumberFormat="1" applyFont="1" applyFill="1" applyBorder="1" applyProtection="1">
      <protection locked="0"/>
    </xf>
    <xf numFmtId="0" fontId="0" fillId="0" borderId="14" xfId="0" applyBorder="1"/>
    <xf numFmtId="0" fontId="30" fillId="6" borderId="25" xfId="0" applyFont="1" applyFill="1" applyBorder="1" applyAlignment="1">
      <alignment horizontal="centerContinuous" vertical="center"/>
    </xf>
    <xf numFmtId="0" fontId="30" fillId="6" borderId="26" xfId="0" applyFont="1" applyFill="1" applyBorder="1" applyAlignment="1">
      <alignment horizontal="centerContinuous" vertical="center"/>
    </xf>
    <xf numFmtId="3" fontId="28" fillId="0" borderId="27" xfId="0" applyNumberFormat="1" applyFont="1" applyFill="1" applyBorder="1" applyAlignment="1">
      <alignment vertical="center"/>
    </xf>
    <xf numFmtId="0" fontId="0" fillId="0" borderId="11" xfId="0" applyBorder="1"/>
    <xf numFmtId="0" fontId="0" fillId="0" borderId="0" xfId="0" applyFill="1" applyBorder="1"/>
    <xf numFmtId="0" fontId="0" fillId="0" borderId="28" xfId="0" applyFill="1" applyBorder="1"/>
    <xf numFmtId="0" fontId="26" fillId="4" borderId="21" xfId="0" applyFont="1" applyFill="1" applyBorder="1" applyAlignment="1">
      <alignment horizontal="centerContinuous" vertical="center"/>
    </xf>
    <xf numFmtId="0" fontId="26" fillId="4" borderId="29" xfId="0" applyFont="1" applyFill="1" applyBorder="1" applyAlignment="1">
      <alignment horizontal="centerContinuous" vertical="center"/>
    </xf>
    <xf numFmtId="3" fontId="28" fillId="0" borderId="24" xfId="0" applyNumberFormat="1" applyFont="1" applyFill="1" applyBorder="1" applyAlignment="1" applyProtection="1">
      <alignment vertical="center"/>
      <protection locked="0"/>
    </xf>
    <xf numFmtId="0" fontId="26" fillId="0" borderId="11" xfId="0" applyFont="1" applyBorder="1" applyAlignment="1">
      <alignment horizontal="centerContinuous" vertical="top"/>
    </xf>
    <xf numFmtId="0" fontId="26" fillId="0" borderId="0" xfId="0" applyFont="1" applyBorder="1" applyAlignment="1">
      <alignment horizontal="centerContinuous" vertical="top"/>
    </xf>
    <xf numFmtId="3" fontId="28" fillId="5" borderId="15" xfId="0" applyNumberFormat="1" applyFont="1" applyFill="1" applyBorder="1" applyAlignment="1" applyProtection="1">
      <alignment vertical="center"/>
      <protection locked="0"/>
    </xf>
    <xf numFmtId="3" fontId="28" fillId="5" borderId="14" xfId="0" applyNumberFormat="1" applyFont="1" applyFill="1" applyBorder="1" applyAlignment="1" applyProtection="1">
      <alignment vertical="center"/>
      <protection locked="0"/>
    </xf>
    <xf numFmtId="0" fontId="0" fillId="5" borderId="15" xfId="0" applyFill="1" applyBorder="1"/>
    <xf numFmtId="3" fontId="28" fillId="0" borderId="15" xfId="0" applyNumberFormat="1" applyFont="1" applyFill="1" applyBorder="1" applyAlignment="1" applyProtection="1">
      <alignment vertical="center"/>
      <protection locked="0"/>
    </xf>
    <xf numFmtId="3" fontId="28" fillId="0" borderId="14" xfId="0" applyNumberFormat="1" applyFont="1" applyFill="1" applyBorder="1" applyAlignment="1" applyProtection="1">
      <alignment vertical="center"/>
      <protection locked="0"/>
    </xf>
    <xf numFmtId="0" fontId="0" fillId="0" borderId="15" xfId="0" applyFill="1" applyBorder="1"/>
    <xf numFmtId="3" fontId="28" fillId="0" borderId="23" xfId="0" applyNumberFormat="1" applyFont="1" applyFill="1" applyBorder="1" applyAlignment="1" applyProtection="1">
      <alignment vertical="center"/>
      <protection locked="0"/>
    </xf>
    <xf numFmtId="0" fontId="26" fillId="4" borderId="32" xfId="0" applyFont="1" applyFill="1" applyBorder="1" applyAlignment="1">
      <alignment horizontal="centerContinuous" vertical="center" wrapText="1"/>
    </xf>
    <xf numFmtId="0" fontId="26" fillId="4" borderId="33" xfId="0" applyFont="1" applyFill="1" applyBorder="1" applyAlignment="1">
      <alignment horizontal="centerContinuous" vertical="center" wrapText="1"/>
    </xf>
    <xf numFmtId="3" fontId="30" fillId="4" borderId="27" xfId="0" applyNumberFormat="1" applyFont="1" applyFill="1" applyBorder="1" applyAlignment="1">
      <alignment vertical="center"/>
    </xf>
    <xf numFmtId="0" fontId="0" fillId="7" borderId="0" xfId="0" applyFill="1"/>
    <xf numFmtId="0" fontId="0" fillId="7" borderId="0" xfId="0" applyFill="1" applyBorder="1"/>
    <xf numFmtId="0" fontId="1" fillId="7" borderId="0" xfId="0" applyFont="1" applyFill="1" applyBorder="1"/>
    <xf numFmtId="3" fontId="1" fillId="8" borderId="12" xfId="0" applyNumberFormat="1" applyFont="1" applyFill="1" applyBorder="1"/>
    <xf numFmtId="3" fontId="0" fillId="9" borderId="12" xfId="0" applyNumberFormat="1" applyFill="1" applyBorder="1"/>
    <xf numFmtId="0" fontId="0" fillId="9" borderId="12" xfId="0" applyFill="1" applyBorder="1"/>
    <xf numFmtId="3" fontId="0" fillId="3" borderId="12" xfId="0" applyNumberFormat="1" applyFill="1" applyBorder="1"/>
    <xf numFmtId="0" fontId="0" fillId="0" borderId="0" xfId="0" applyProtection="1">
      <protection locked="0"/>
    </xf>
    <xf numFmtId="0" fontId="4" fillId="0" borderId="0" xfId="2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left"/>
      <protection locked="0"/>
    </xf>
    <xf numFmtId="0" fontId="25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11" xfId="0" applyFont="1" applyBorder="1" applyAlignment="1" applyProtection="1">
      <alignment horizontal="left"/>
    </xf>
    <xf numFmtId="0" fontId="28" fillId="0" borderId="16" xfId="0" applyFont="1" applyBorder="1" applyAlignment="1" applyProtection="1">
      <alignment horizontal="left"/>
    </xf>
    <xf numFmtId="0" fontId="26" fillId="0" borderId="30" xfId="0" applyFont="1" applyBorder="1" applyAlignment="1">
      <alignment horizontal="left" vertical="top"/>
    </xf>
    <xf numFmtId="0" fontId="26" fillId="0" borderId="31" xfId="0" applyFont="1" applyBorder="1" applyAlignment="1">
      <alignment horizontal="left" vertical="top"/>
    </xf>
    <xf numFmtId="0" fontId="31" fillId="0" borderId="11" xfId="0" applyFont="1" applyBorder="1" applyAlignment="1">
      <alignment horizontal="left" vertical="top"/>
    </xf>
    <xf numFmtId="0" fontId="31" fillId="0" borderId="16" xfId="0" applyFont="1" applyBorder="1" applyAlignment="1">
      <alignment horizontal="left" vertical="top"/>
    </xf>
    <xf numFmtId="0" fontId="31" fillId="0" borderId="30" xfId="0" applyFont="1" applyBorder="1" applyAlignment="1">
      <alignment horizontal="left" vertical="top"/>
    </xf>
    <xf numFmtId="0" fontId="31" fillId="0" borderId="31" xfId="0" applyFont="1" applyBorder="1" applyAlignment="1">
      <alignment horizontal="left" vertical="top"/>
    </xf>
    <xf numFmtId="0" fontId="26" fillId="0" borderId="11" xfId="0" applyFont="1" applyBorder="1" applyAlignment="1">
      <alignment horizontal="left" vertical="top"/>
    </xf>
    <xf numFmtId="0" fontId="26" fillId="0" borderId="16" xfId="0" applyFont="1" applyBorder="1" applyAlignment="1">
      <alignment horizontal="left" vertical="top"/>
    </xf>
    <xf numFmtId="0" fontId="26" fillId="0" borderId="11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31" fillId="0" borderId="11" xfId="0" applyFont="1" applyBorder="1" applyAlignment="1">
      <alignment horizontal="center" vertical="top"/>
    </xf>
    <xf numFmtId="0" fontId="0" fillId="9" borderId="34" xfId="0" applyFill="1" applyBorder="1" applyAlignment="1">
      <alignment horizontal="left"/>
    </xf>
    <xf numFmtId="0" fontId="0" fillId="9" borderId="35" xfId="0" applyFill="1" applyBorder="1" applyAlignment="1">
      <alignment horizontal="left"/>
    </xf>
    <xf numFmtId="0" fontId="26" fillId="3" borderId="34" xfId="0" applyFont="1" applyFill="1" applyBorder="1" applyAlignment="1">
      <alignment horizontal="center"/>
    </xf>
    <xf numFmtId="0" fontId="26" fillId="3" borderId="35" xfId="0" applyFont="1" applyFill="1" applyBorder="1" applyAlignment="1">
      <alignment horizontal="center"/>
    </xf>
    <xf numFmtId="0" fontId="26" fillId="8" borderId="34" xfId="0" applyFont="1" applyFill="1" applyBorder="1" applyAlignment="1">
      <alignment horizontal="center"/>
    </xf>
    <xf numFmtId="0" fontId="26" fillId="8" borderId="35" xfId="0" applyFont="1" applyFill="1" applyBorder="1" applyAlignment="1">
      <alignment horizontal="center"/>
    </xf>
    <xf numFmtId="0" fontId="28" fillId="9" borderId="34" xfId="0" applyFont="1" applyFill="1" applyBorder="1" applyAlignment="1"/>
    <xf numFmtId="0" fontId="28" fillId="9" borderId="35" xfId="0" applyFont="1" applyFill="1" applyBorder="1" applyAlignment="1"/>
    <xf numFmtId="0" fontId="28" fillId="9" borderId="34" xfId="0" applyFont="1" applyFill="1" applyBorder="1" applyAlignment="1">
      <alignment horizontal="left"/>
    </xf>
    <xf numFmtId="0" fontId="28" fillId="9" borderId="35" xfId="0" applyFont="1" applyFill="1" applyBorder="1" applyAlignment="1">
      <alignment horizontal="left"/>
    </xf>
  </cellXfs>
  <cellStyles count="3">
    <cellStyle name="Euro" xfId="1"/>
    <cellStyle name="Normal" xfId="0" builtinId="0"/>
    <cellStyle name="Normal_PAGE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16625</xdr:colOff>
      <xdr:row>1</xdr:row>
      <xdr:rowOff>24937</xdr:rowOff>
    </xdr:from>
    <xdr:to>
      <xdr:col>1</xdr:col>
      <xdr:colOff>16625</xdr:colOff>
      <xdr:row>4</xdr:row>
      <xdr:rowOff>257694</xdr:rowOff>
    </xdr:to>
    <xdr:sp macro="" textlink="">
      <xdr:nvSpPr>
        <xdr:cNvPr id="3073" name="Texte 23"/>
        <xdr:cNvSpPr>
          <a:spLocks noChangeArrowheads="1"/>
        </xdr:cNvSpPr>
      </xdr:nvSpPr>
      <xdr:spPr bwMode="auto">
        <a:xfrm>
          <a:off x="16625" y="315882"/>
          <a:ext cx="1221971" cy="157941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endParaRPr lang="fr-FR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Ordre de priorité</a:t>
          </a:r>
        </a:p>
        <a:p>
          <a:pPr algn="ctr" rtl="0">
            <a:defRPr sz="1000"/>
          </a:pPr>
          <a:endParaRPr lang="fr-FR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66502</xdr:colOff>
      <xdr:row>1</xdr:row>
      <xdr:rowOff>24938</xdr:rowOff>
    </xdr:from>
    <xdr:to>
      <xdr:col>2</xdr:col>
      <xdr:colOff>0</xdr:colOff>
      <xdr:row>4</xdr:row>
      <xdr:rowOff>249382</xdr:rowOff>
    </xdr:to>
    <xdr:sp macro="" textlink="">
      <xdr:nvSpPr>
        <xdr:cNvPr id="3074" name="Texte 30"/>
        <xdr:cNvSpPr>
          <a:spLocks noChangeArrowheads="1"/>
        </xdr:cNvSpPr>
      </xdr:nvSpPr>
      <xdr:spPr bwMode="auto">
        <a:xfrm>
          <a:off x="1147157" y="473825"/>
          <a:ext cx="1205345" cy="15711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Nature de </a:t>
          </a: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l'opération prévue</a:t>
          </a:r>
        </a:p>
        <a:p>
          <a:pPr algn="ctr" rtl="0">
            <a:defRPr sz="1000"/>
          </a:pPr>
          <a:endParaRPr lang="fr-FR"/>
        </a:p>
      </xdr:txBody>
    </xdr:sp>
    <xdr:clientData/>
  </xdr:twoCellAnchor>
  <xdr:twoCellAnchor editAs="oneCell">
    <xdr:from>
      <xdr:col>3</xdr:col>
      <xdr:colOff>889462</xdr:colOff>
      <xdr:row>1</xdr:row>
      <xdr:rowOff>49876</xdr:rowOff>
    </xdr:from>
    <xdr:to>
      <xdr:col>4</xdr:col>
      <xdr:colOff>773084</xdr:colOff>
      <xdr:row>4</xdr:row>
      <xdr:rowOff>257695</xdr:rowOff>
    </xdr:to>
    <xdr:sp macro="" textlink="">
      <xdr:nvSpPr>
        <xdr:cNvPr id="3075" name="Texte 44"/>
        <xdr:cNvSpPr>
          <a:spLocks noChangeArrowheads="1"/>
        </xdr:cNvSpPr>
      </xdr:nvSpPr>
      <xdr:spPr bwMode="auto">
        <a:xfrm>
          <a:off x="4222865" y="498764"/>
          <a:ext cx="798022" cy="155448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Durée et mode d'amortis-sement</a:t>
          </a:r>
          <a:endParaRPr lang="fr-FR"/>
        </a:p>
      </xdr:txBody>
    </xdr:sp>
    <xdr:clientData/>
  </xdr:twoCellAnchor>
  <xdr:twoCellAnchor editAs="oneCell">
    <xdr:from>
      <xdr:col>5</xdr:col>
      <xdr:colOff>2</xdr:colOff>
      <xdr:row>2</xdr:row>
      <xdr:rowOff>182880</xdr:rowOff>
    </xdr:from>
    <xdr:to>
      <xdr:col>5</xdr:col>
      <xdr:colOff>814648</xdr:colOff>
      <xdr:row>4</xdr:row>
      <xdr:rowOff>266007</xdr:rowOff>
    </xdr:to>
    <xdr:sp macro="" textlink="">
      <xdr:nvSpPr>
        <xdr:cNvPr id="3076" name="Texte 46"/>
        <xdr:cNvSpPr>
          <a:spLocks noChangeArrowheads="1"/>
        </xdr:cNvSpPr>
      </xdr:nvSpPr>
      <xdr:spPr bwMode="auto">
        <a:xfrm>
          <a:off x="5045827" y="972589"/>
          <a:ext cx="822959" cy="108896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Autofi-nancement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(1)</a:t>
          </a:r>
        </a:p>
        <a:p>
          <a:pPr algn="ctr" rtl="0">
            <a:defRPr sz="1000"/>
          </a:pPr>
          <a:endParaRPr lang="fr-FR"/>
        </a:p>
      </xdr:txBody>
    </xdr:sp>
    <xdr:clientData/>
  </xdr:twoCellAnchor>
  <xdr:twoCellAnchor editAs="oneCell">
    <xdr:from>
      <xdr:col>6</xdr:col>
      <xdr:colOff>0</xdr:colOff>
      <xdr:row>2</xdr:row>
      <xdr:rowOff>174568</xdr:rowOff>
    </xdr:from>
    <xdr:to>
      <xdr:col>6</xdr:col>
      <xdr:colOff>864350</xdr:colOff>
      <xdr:row>4</xdr:row>
      <xdr:rowOff>257758</xdr:rowOff>
    </xdr:to>
    <xdr:sp macro="" textlink="">
      <xdr:nvSpPr>
        <xdr:cNvPr id="3077" name="Texte 47"/>
        <xdr:cNvSpPr>
          <a:spLocks noChangeArrowheads="1"/>
        </xdr:cNvSpPr>
      </xdr:nvSpPr>
      <xdr:spPr bwMode="auto">
        <a:xfrm>
          <a:off x="5885411" y="955964"/>
          <a:ext cx="864524" cy="109728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Subvention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ou apport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(2)</a:t>
          </a:r>
        </a:p>
        <a:p>
          <a:pPr algn="ctr" rtl="0">
            <a:defRPr sz="1000"/>
          </a:pPr>
          <a:endParaRPr lang="fr-FR"/>
        </a:p>
      </xdr:txBody>
    </xdr:sp>
    <xdr:clientData/>
  </xdr:twoCellAnchor>
  <xdr:twoCellAnchor editAs="oneCell">
    <xdr:from>
      <xdr:col>2</xdr:col>
      <xdr:colOff>41564</xdr:colOff>
      <xdr:row>1</xdr:row>
      <xdr:rowOff>49876</xdr:rowOff>
    </xdr:from>
    <xdr:to>
      <xdr:col>2</xdr:col>
      <xdr:colOff>955963</xdr:colOff>
      <xdr:row>4</xdr:row>
      <xdr:rowOff>249382</xdr:rowOff>
    </xdr:to>
    <xdr:sp macro="" textlink="">
      <xdr:nvSpPr>
        <xdr:cNvPr id="3078" name="Texte 52"/>
        <xdr:cNvSpPr>
          <a:spLocks noChangeArrowheads="1"/>
        </xdr:cNvSpPr>
      </xdr:nvSpPr>
      <xdr:spPr bwMode="auto">
        <a:xfrm>
          <a:off x="2394065" y="498764"/>
          <a:ext cx="922713" cy="154616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Coût (par tranche si nécessaire)</a:t>
          </a:r>
          <a:endParaRPr lang="fr-FR"/>
        </a:p>
      </xdr:txBody>
    </xdr:sp>
    <xdr:clientData/>
  </xdr:twoCellAnchor>
  <xdr:twoCellAnchor>
    <xdr:from>
      <xdr:col>5</xdr:col>
      <xdr:colOff>8313</xdr:colOff>
      <xdr:row>1</xdr:row>
      <xdr:rowOff>74815</xdr:rowOff>
    </xdr:from>
    <xdr:to>
      <xdr:col>10</xdr:col>
      <xdr:colOff>781396</xdr:colOff>
      <xdr:row>2</xdr:row>
      <xdr:rowOff>133004</xdr:rowOff>
    </xdr:to>
    <xdr:sp macro="" textlink="">
      <xdr:nvSpPr>
        <xdr:cNvPr id="3079" name="Texte 56"/>
        <xdr:cNvSpPr>
          <a:spLocks noChangeArrowheads="1"/>
        </xdr:cNvSpPr>
      </xdr:nvSpPr>
      <xdr:spPr bwMode="auto">
        <a:xfrm>
          <a:off x="5054138" y="523702"/>
          <a:ext cx="5037513" cy="39901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Financement prévu</a:t>
          </a:r>
        </a:p>
        <a:p>
          <a:pPr algn="ctr" rtl="0">
            <a:defRPr sz="1000"/>
          </a:pPr>
          <a:endParaRPr lang="fr-FR"/>
        </a:p>
      </xdr:txBody>
    </xdr:sp>
    <xdr:clientData/>
  </xdr:twoCellAnchor>
  <xdr:twoCellAnchor editAs="oneCell">
    <xdr:from>
      <xdr:col>10</xdr:col>
      <xdr:colOff>49876</xdr:colOff>
      <xdr:row>2</xdr:row>
      <xdr:rowOff>182880</xdr:rowOff>
    </xdr:from>
    <xdr:to>
      <xdr:col>10</xdr:col>
      <xdr:colOff>914399</xdr:colOff>
      <xdr:row>4</xdr:row>
      <xdr:rowOff>274320</xdr:rowOff>
    </xdr:to>
    <xdr:sp macro="" textlink="">
      <xdr:nvSpPr>
        <xdr:cNvPr id="3080" name="Texte 60"/>
        <xdr:cNvSpPr>
          <a:spLocks noChangeArrowheads="1"/>
        </xdr:cNvSpPr>
      </xdr:nvSpPr>
      <xdr:spPr bwMode="auto">
        <a:xfrm>
          <a:off x="9360131" y="972589"/>
          <a:ext cx="864523" cy="109728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Total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(de 1 à 3)</a:t>
          </a:r>
        </a:p>
        <a:p>
          <a:pPr algn="ctr" rtl="0">
            <a:defRPr sz="1000"/>
          </a:pPr>
          <a:endParaRPr lang="fr-FR"/>
        </a:p>
      </xdr:txBody>
    </xdr:sp>
    <xdr:clientData/>
  </xdr:twoCellAnchor>
  <xdr:twoCellAnchor editAs="oneCell">
    <xdr:from>
      <xdr:col>7</xdr:col>
      <xdr:colOff>66502</xdr:colOff>
      <xdr:row>2</xdr:row>
      <xdr:rowOff>523702</xdr:rowOff>
    </xdr:from>
    <xdr:to>
      <xdr:col>7</xdr:col>
      <xdr:colOff>872920</xdr:colOff>
      <xdr:row>4</xdr:row>
      <xdr:rowOff>241069</xdr:rowOff>
    </xdr:to>
    <xdr:sp macro="" textlink="">
      <xdr:nvSpPr>
        <xdr:cNvPr id="3081" name="Texte 61"/>
        <xdr:cNvSpPr>
          <a:spLocks noChangeArrowheads="1"/>
        </xdr:cNvSpPr>
      </xdr:nvSpPr>
      <xdr:spPr bwMode="auto">
        <a:xfrm>
          <a:off x="6799811" y="1313411"/>
          <a:ext cx="814647" cy="72320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Montant</a:t>
          </a:r>
          <a:endParaRPr lang="fr-FR"/>
        </a:p>
      </xdr:txBody>
    </xdr:sp>
    <xdr:clientData/>
  </xdr:twoCellAnchor>
  <xdr:twoCellAnchor editAs="oneCell">
    <xdr:from>
      <xdr:col>7</xdr:col>
      <xdr:colOff>914400</xdr:colOff>
      <xdr:row>2</xdr:row>
      <xdr:rowOff>532014</xdr:rowOff>
    </xdr:from>
    <xdr:to>
      <xdr:col>9</xdr:col>
      <xdr:colOff>24938</xdr:colOff>
      <xdr:row>4</xdr:row>
      <xdr:rowOff>249381</xdr:rowOff>
    </xdr:to>
    <xdr:sp macro="" textlink="">
      <xdr:nvSpPr>
        <xdr:cNvPr id="3082" name="Texte 62"/>
        <xdr:cNvSpPr>
          <a:spLocks noChangeArrowheads="1"/>
        </xdr:cNvSpPr>
      </xdr:nvSpPr>
      <xdr:spPr bwMode="auto">
        <a:xfrm>
          <a:off x="7647709" y="1321723"/>
          <a:ext cx="764771" cy="72320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Taux</a:t>
          </a:r>
          <a:endParaRPr lang="fr-FR"/>
        </a:p>
      </xdr:txBody>
    </xdr:sp>
    <xdr:clientData/>
  </xdr:twoCellAnchor>
  <xdr:twoCellAnchor editAs="oneCell">
    <xdr:from>
      <xdr:col>9</xdr:col>
      <xdr:colOff>74814</xdr:colOff>
      <xdr:row>2</xdr:row>
      <xdr:rowOff>532015</xdr:rowOff>
    </xdr:from>
    <xdr:to>
      <xdr:col>9</xdr:col>
      <xdr:colOff>914399</xdr:colOff>
      <xdr:row>4</xdr:row>
      <xdr:rowOff>257695</xdr:rowOff>
    </xdr:to>
    <xdr:sp macro="" textlink="">
      <xdr:nvSpPr>
        <xdr:cNvPr id="3083" name="Texte 63"/>
        <xdr:cNvSpPr>
          <a:spLocks noChangeArrowheads="1"/>
        </xdr:cNvSpPr>
      </xdr:nvSpPr>
      <xdr:spPr bwMode="auto">
        <a:xfrm>
          <a:off x="8462356" y="1321724"/>
          <a:ext cx="839585" cy="73152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Durée</a:t>
          </a:r>
          <a:endParaRPr lang="fr-FR"/>
        </a:p>
      </xdr:txBody>
    </xdr:sp>
    <xdr:clientData/>
  </xdr:twoCellAnchor>
  <xdr:twoCellAnchor editAs="oneCell">
    <xdr:from>
      <xdr:col>3</xdr:col>
      <xdr:colOff>8313</xdr:colOff>
      <xdr:row>1</xdr:row>
      <xdr:rowOff>16625</xdr:rowOff>
    </xdr:from>
    <xdr:to>
      <xdr:col>3</xdr:col>
      <xdr:colOff>864524</xdr:colOff>
      <xdr:row>4</xdr:row>
      <xdr:rowOff>257695</xdr:rowOff>
    </xdr:to>
    <xdr:sp macro="" textlink="">
      <xdr:nvSpPr>
        <xdr:cNvPr id="3084" name="Texte 69"/>
        <xdr:cNvSpPr>
          <a:spLocks noChangeArrowheads="1"/>
        </xdr:cNvSpPr>
      </xdr:nvSpPr>
      <xdr:spPr bwMode="auto">
        <a:xfrm>
          <a:off x="3341716" y="465513"/>
          <a:ext cx="856211" cy="158773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Date de réalisation probable</a:t>
          </a:r>
          <a:endParaRPr lang="fr-FR"/>
        </a:p>
      </xdr:txBody>
    </xdr:sp>
    <xdr:clientData/>
  </xdr:twoCellAnchor>
  <xdr:twoCellAnchor>
    <xdr:from>
      <xdr:col>7</xdr:col>
      <xdr:colOff>58189</xdr:colOff>
      <xdr:row>2</xdr:row>
      <xdr:rowOff>174567</xdr:rowOff>
    </xdr:from>
    <xdr:to>
      <xdr:col>10</xdr:col>
      <xdr:colOff>24938</xdr:colOff>
      <xdr:row>2</xdr:row>
      <xdr:rowOff>515389</xdr:rowOff>
    </xdr:to>
    <xdr:sp macro="" textlink="">
      <xdr:nvSpPr>
        <xdr:cNvPr id="3085" name="AutoShape 13"/>
        <xdr:cNvSpPr>
          <a:spLocks noChangeArrowheads="1"/>
        </xdr:cNvSpPr>
      </xdr:nvSpPr>
      <xdr:spPr bwMode="auto">
        <a:xfrm>
          <a:off x="6791498" y="964276"/>
          <a:ext cx="2543695" cy="34082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Emprunts (3)</a:t>
          </a:r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4610100</xdr:colOff>
      <xdr:row>5</xdr:row>
      <xdr:rowOff>114300</xdr:rowOff>
    </xdr:from>
    <xdr:to>
      <xdr:col>0</xdr:col>
      <xdr:colOff>4857750</xdr:colOff>
      <xdr:row>7</xdr:row>
      <xdr:rowOff>152400</xdr:rowOff>
    </xdr:to>
    <xdr:sp macro="" textlink="">
      <xdr:nvSpPr>
        <xdr:cNvPr id="2" name="AutoShape 33"/>
        <xdr:cNvSpPr>
          <a:spLocks/>
        </xdr:cNvSpPr>
      </xdr:nvSpPr>
      <xdr:spPr bwMode="auto">
        <a:xfrm>
          <a:off x="4610100" y="1619250"/>
          <a:ext cx="247650" cy="495300"/>
        </a:xfrm>
        <a:prstGeom prst="rightBrace">
          <a:avLst>
            <a:gd name="adj1" fmla="val 1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4610100</xdr:colOff>
      <xdr:row>11</xdr:row>
      <xdr:rowOff>28575</xdr:rowOff>
    </xdr:from>
    <xdr:to>
      <xdr:col>0</xdr:col>
      <xdr:colOff>4857750</xdr:colOff>
      <xdr:row>12</xdr:row>
      <xdr:rowOff>161925</xdr:rowOff>
    </xdr:to>
    <xdr:sp macro="" textlink="">
      <xdr:nvSpPr>
        <xdr:cNvPr id="3" name="AutoShape 34"/>
        <xdr:cNvSpPr>
          <a:spLocks/>
        </xdr:cNvSpPr>
      </xdr:nvSpPr>
      <xdr:spPr bwMode="auto">
        <a:xfrm>
          <a:off x="4610100" y="2867025"/>
          <a:ext cx="247650" cy="438150"/>
        </a:xfrm>
        <a:prstGeom prst="rightBrace">
          <a:avLst>
            <a:gd name="adj1" fmla="val 14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43</xdr:row>
      <xdr:rowOff>12700</xdr:rowOff>
    </xdr:from>
    <xdr:to>
      <xdr:col>5</xdr:col>
      <xdr:colOff>104775</xdr:colOff>
      <xdr:row>47</xdr:row>
      <xdr:rowOff>66676</xdr:rowOff>
    </xdr:to>
    <xdr:sp macro="" textlink="">
      <xdr:nvSpPr>
        <xdr:cNvPr id="4" name="Légende encadrée 2 3"/>
        <xdr:cNvSpPr/>
      </xdr:nvSpPr>
      <xdr:spPr>
        <a:xfrm>
          <a:off x="6343650" y="10509250"/>
          <a:ext cx="1943100" cy="701676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69579"/>
            <a:gd name="adj6" fmla="val -71006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Ajouts de lignes sur ces différentes rubriques pour détail  si besoin</a:t>
          </a:r>
        </a:p>
      </xdr:txBody>
    </xdr:sp>
    <xdr:clientData/>
  </xdr:twoCellAnchor>
  <xdr:twoCellAnchor>
    <xdr:from>
      <xdr:col>11</xdr:col>
      <xdr:colOff>621494</xdr:colOff>
      <xdr:row>3</xdr:row>
      <xdr:rowOff>108065</xdr:rowOff>
    </xdr:from>
    <xdr:to>
      <xdr:col>12</xdr:col>
      <xdr:colOff>1429806</xdr:colOff>
      <xdr:row>4</xdr:row>
      <xdr:rowOff>124690</xdr:rowOff>
    </xdr:to>
    <xdr:sp macro="" textlink="">
      <xdr:nvSpPr>
        <xdr:cNvPr id="5" name="Légende encadrée 2 4"/>
        <xdr:cNvSpPr/>
      </xdr:nvSpPr>
      <xdr:spPr>
        <a:xfrm>
          <a:off x="13280219" y="1117715"/>
          <a:ext cx="1570312" cy="264275"/>
        </a:xfrm>
        <a:prstGeom prst="borderCallout2">
          <a:avLst>
            <a:gd name="adj1" fmla="val 20528"/>
            <a:gd name="adj2" fmla="val -1108"/>
            <a:gd name="adj3" fmla="val 18750"/>
            <a:gd name="adj4" fmla="val -16667"/>
            <a:gd name="adj5" fmla="val 30302"/>
            <a:gd name="adj6" fmla="val -47244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900">
              <a:solidFill>
                <a:sysClr val="windowText" lastClr="000000"/>
              </a:solidFill>
            </a:rPr>
            <a:t>données issues</a:t>
          </a:r>
          <a:r>
            <a:rPr lang="fr-FR" sz="900" baseline="0">
              <a:solidFill>
                <a:sysClr val="windowText" lastClr="000000"/>
              </a:solidFill>
            </a:rPr>
            <a:t> du CA 2017 </a:t>
          </a:r>
          <a:endParaRPr lang="fr-FR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14547</xdr:colOff>
      <xdr:row>9</xdr:row>
      <xdr:rowOff>281249</xdr:rowOff>
    </xdr:from>
    <xdr:to>
      <xdr:col>12</xdr:col>
      <xdr:colOff>1613934</xdr:colOff>
      <xdr:row>10</xdr:row>
      <xdr:rowOff>124692</xdr:rowOff>
    </xdr:to>
    <xdr:sp macro="" textlink="">
      <xdr:nvSpPr>
        <xdr:cNvPr id="6" name="Légende encadrée 2 5"/>
        <xdr:cNvSpPr/>
      </xdr:nvSpPr>
      <xdr:spPr>
        <a:xfrm>
          <a:off x="13435272" y="2471999"/>
          <a:ext cx="1599387" cy="243493"/>
        </a:xfrm>
        <a:prstGeom prst="borderCallout2">
          <a:avLst>
            <a:gd name="adj1" fmla="val 20528"/>
            <a:gd name="adj2" fmla="val -1108"/>
            <a:gd name="adj3" fmla="val 18750"/>
            <a:gd name="adj4" fmla="val -16667"/>
            <a:gd name="adj5" fmla="val 61616"/>
            <a:gd name="adj6" fmla="val -471479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900">
              <a:solidFill>
                <a:sysClr val="windowText" lastClr="000000"/>
              </a:solidFill>
            </a:rPr>
            <a:t>données issues</a:t>
          </a:r>
          <a:r>
            <a:rPr lang="fr-FR" sz="900" baseline="0">
              <a:solidFill>
                <a:sysClr val="windowText" lastClr="000000"/>
              </a:solidFill>
            </a:rPr>
            <a:t> du CA 2017</a:t>
          </a:r>
          <a:endParaRPr lang="fr-FR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RS-Bretagne-DA-Financement-PA\Investissements\2020\Dossiers%20PA_annexes%20financi&#232;res\Mod&#232;le_PPI_PA_PH_2018_PJ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%20Roux%202002\Logiciels\Anades\Anades%20(base%20renseign&#23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f projet"/>
      <sheetName val="Bilan fin. "/>
      <sheetName val="programme ivt"/>
      <sheetName val="emprunts anciens"/>
      <sheetName val="emprunts nouveaux"/>
      <sheetName val="Plan de financement"/>
      <sheetName val="Surcoûts"/>
      <sheetName val="Feuil1"/>
    </sheetNames>
    <sheetDataSet>
      <sheetData sheetId="0"/>
      <sheetData sheetId="1"/>
      <sheetData sheetId="2"/>
      <sheetData sheetId="3"/>
      <sheetData sheetId="4"/>
      <sheetData sheetId="5"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ENU"/>
      <sheetName val="MENUED"/>
      <sheetName val="INFOCOMP"/>
      <sheetName val="basedonnées"/>
      <sheetName val="BILAN"/>
      <sheetName val="vuegénérale"/>
      <sheetName val="vuemasses"/>
      <sheetName val="vueratios"/>
      <sheetName val="RATIOS"/>
      <sheetName val="FLUX"/>
      <sheetName val="SIMULPLAN"/>
      <sheetName val="EMPRT"/>
      <sheetName val="PLANFIN"/>
      <sheetName val="SURCOUTS"/>
      <sheetName val="RAPFIN"/>
      <sheetName val="LIBRE"/>
      <sheetName val="FOND"/>
      <sheetName val="REFERENCES"/>
      <sheetName val="BILDEP"/>
      <sheetName val="AFFICH"/>
      <sheetName val="PARAMEDIT"/>
      <sheetName val="ANNEE"/>
      <sheetName val="HORIZ"/>
      <sheetName val="PARAMPLAN"/>
      <sheetName val="EMPRUNT"/>
      <sheetName val="REMBT"/>
      <sheetName val="IMPR"/>
      <sheetName val="SAISIE"/>
      <sheetName val="OUTILS"/>
      <sheetName val="AUTO"/>
      <sheetName val="RETO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workbookViewId="0">
      <selection activeCell="C7" sqref="C7"/>
    </sheetView>
  </sheetViews>
  <sheetFormatPr baseColWidth="10" defaultRowHeight="12.55"/>
  <cols>
    <col min="1" max="1" width="18.44140625" customWidth="1"/>
    <col min="2" max="2" width="19.109375" customWidth="1"/>
    <col min="3" max="3" width="17.88671875" customWidth="1"/>
    <col min="4" max="4" width="13.6640625" customWidth="1"/>
    <col min="5" max="5" width="12" bestFit="1" customWidth="1"/>
    <col min="6" max="6" width="13.109375" customWidth="1"/>
    <col min="7" max="7" width="15.109375" customWidth="1"/>
    <col min="8" max="8" width="13.88671875" bestFit="1" customWidth="1"/>
    <col min="10" max="11" width="13.88671875" bestFit="1" customWidth="1"/>
  </cols>
  <sheetData>
    <row r="1" spans="1:19" s="1" customFormat="1" ht="22.55">
      <c r="A1" s="106" t="s">
        <v>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9" s="4" customFormat="1" ht="27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9" s="4" customFormat="1" ht="4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1:19" s="6" customFormat="1" ht="3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5"/>
    </row>
    <row r="5" spans="1:19" s="9" customFormat="1" ht="24.75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8"/>
    </row>
    <row r="6" spans="1:19" s="11" customFormat="1" ht="48.4" customHeight="1" thickBot="1">
      <c r="A6" s="19"/>
      <c r="B6" s="38"/>
      <c r="C6" s="31"/>
      <c r="D6" s="32"/>
      <c r="E6" s="30"/>
      <c r="F6" s="31"/>
      <c r="G6" s="34"/>
      <c r="H6" s="31"/>
      <c r="I6" s="33"/>
      <c r="J6" s="10"/>
      <c r="K6" s="31">
        <f>+F6+G6+H6</f>
        <v>0</v>
      </c>
    </row>
    <row r="7" spans="1:19" s="11" customFormat="1" ht="48.4" customHeight="1" thickBot="1">
      <c r="A7" s="40"/>
      <c r="B7" s="38"/>
      <c r="C7" s="31"/>
      <c r="D7" s="32"/>
      <c r="E7" s="30"/>
      <c r="F7" s="31"/>
      <c r="G7" s="34"/>
      <c r="H7" s="31"/>
      <c r="I7" s="33"/>
      <c r="J7" s="10"/>
      <c r="K7" s="31">
        <f>+F7+G7+H7</f>
        <v>0</v>
      </c>
    </row>
    <row r="8" spans="1:19" s="11" customFormat="1" ht="48.4" customHeight="1" thickBot="1">
      <c r="A8" s="40"/>
      <c r="B8" s="38"/>
      <c r="C8" s="31"/>
      <c r="D8" s="32"/>
      <c r="E8" s="30"/>
      <c r="F8" s="31"/>
      <c r="G8" s="34"/>
      <c r="H8" s="31"/>
      <c r="I8" s="33"/>
      <c r="J8" s="10"/>
      <c r="K8" s="31">
        <f>+F8+G8+H8</f>
        <v>0</v>
      </c>
    </row>
    <row r="9" spans="1:19" s="13" customFormat="1" ht="24.75" customHeight="1" thickBot="1">
      <c r="A9" s="39" t="s">
        <v>0</v>
      </c>
      <c r="B9" s="14"/>
      <c r="C9" s="36">
        <f>SUM(C6:C8)</f>
        <v>0</v>
      </c>
      <c r="D9" s="36"/>
      <c r="E9" s="36"/>
      <c r="F9" s="36">
        <f t="shared" ref="F9:K9" si="0">SUM(F6:F8)</f>
        <v>0</v>
      </c>
      <c r="G9" s="36">
        <f t="shared" si="0"/>
        <v>0</v>
      </c>
      <c r="H9" s="36">
        <f t="shared" si="0"/>
        <v>0</v>
      </c>
      <c r="I9" s="36">
        <f t="shared" si="0"/>
        <v>0</v>
      </c>
      <c r="J9" s="36">
        <f t="shared" si="0"/>
        <v>0</v>
      </c>
      <c r="K9" s="36">
        <f t="shared" si="0"/>
        <v>0</v>
      </c>
      <c r="L9" s="12"/>
      <c r="M9" s="12"/>
      <c r="N9" s="12"/>
      <c r="O9" s="12"/>
      <c r="P9" s="12"/>
      <c r="Q9" s="12"/>
      <c r="R9" s="12"/>
      <c r="S9" s="12"/>
    </row>
    <row r="10" spans="1:19" s="13" customFormat="1" ht="24.75" customHeight="1">
      <c r="L10" s="12"/>
      <c r="M10" s="12"/>
      <c r="N10" s="12"/>
      <c r="O10" s="12"/>
      <c r="P10" s="12"/>
      <c r="Q10" s="12"/>
      <c r="R10" s="12"/>
      <c r="S10" s="12"/>
    </row>
    <row r="11" spans="1:19" s="12" customFormat="1" ht="24.9" customHeight="1">
      <c r="A11" s="15"/>
      <c r="B11" s="16" t="s">
        <v>1</v>
      </c>
      <c r="J11" s="35"/>
    </row>
    <row r="12" spans="1:19" s="12" customFormat="1" ht="5.35" customHeight="1" thickBot="1">
      <c r="A12" s="17"/>
      <c r="B12" s="1"/>
    </row>
    <row r="13" spans="1:19" s="20" customFormat="1" ht="42.75" customHeight="1" thickBot="1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9" s="9" customFormat="1" ht="21" customHeight="1" thickBot="1">
      <c r="A14" s="21"/>
      <c r="B14" s="22" t="s">
        <v>0</v>
      </c>
      <c r="C14" s="14"/>
      <c r="D14" s="14"/>
      <c r="E14" s="14"/>
      <c r="F14" s="14"/>
      <c r="G14" s="14"/>
      <c r="H14" s="14"/>
      <c r="I14" s="14"/>
      <c r="J14" s="14"/>
      <c r="K14" s="14"/>
    </row>
    <row r="15" spans="1:19" s="26" customFormat="1" ht="17.25" customHeight="1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</row>
    <row r="16" spans="1:19" s="28" customFormat="1" ht="33.049999999999997" customHeight="1">
      <c r="A16" s="27"/>
      <c r="B16" s="27"/>
      <c r="D16" s="29"/>
    </row>
    <row r="17" spans="2:4">
      <c r="D17" s="37"/>
    </row>
    <row r="26" spans="2:4">
      <c r="B26" s="37"/>
    </row>
    <row r="27" spans="2:4">
      <c r="B27" s="37"/>
    </row>
  </sheetData>
  <mergeCells count="1">
    <mergeCell ref="A1:K1"/>
  </mergeCells>
  <phoneticPr fontId="22" type="noConversion"/>
  <printOptions horizontalCentered="1" verticalCentered="1"/>
  <pageMargins left="0.25" right="0.25" top="0.75" bottom="0.75" header="0.3" footer="0.3"/>
  <pageSetup paperSize="9" scale="8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D22" sqref="D22"/>
    </sheetView>
  </sheetViews>
  <sheetFormatPr baseColWidth="10" defaultRowHeight="12.55"/>
  <cols>
    <col min="8" max="8" width="12.109375" customWidth="1"/>
  </cols>
  <sheetData>
    <row r="1" spans="1:9" ht="36.950000000000003" customHeight="1" thickBot="1">
      <c r="A1" s="107" t="s">
        <v>13</v>
      </c>
      <c r="B1" s="107"/>
      <c r="C1" s="107"/>
      <c r="D1" s="107"/>
      <c r="E1" s="107"/>
      <c r="F1" s="107"/>
      <c r="G1" s="107"/>
      <c r="H1" s="107"/>
      <c r="I1" s="107"/>
    </row>
    <row r="2" spans="1:9" ht="24.75" customHeight="1" thickBot="1">
      <c r="A2" s="108" t="s">
        <v>3</v>
      </c>
      <c r="B2" s="108" t="s">
        <v>4</v>
      </c>
      <c r="C2" s="108" t="s">
        <v>5</v>
      </c>
      <c r="D2" s="108" t="s">
        <v>6</v>
      </c>
      <c r="E2" s="108" t="s">
        <v>7</v>
      </c>
      <c r="F2" s="110" t="s">
        <v>8</v>
      </c>
      <c r="G2" s="110"/>
      <c r="H2" s="108" t="s">
        <v>9</v>
      </c>
      <c r="I2" s="108" t="s">
        <v>10</v>
      </c>
    </row>
    <row r="3" spans="1:9" ht="25.55" customHeight="1" thickBot="1">
      <c r="A3" s="109"/>
      <c r="B3" s="109"/>
      <c r="C3" s="109"/>
      <c r="D3" s="109"/>
      <c r="E3" s="109"/>
      <c r="F3" s="41" t="s">
        <v>11</v>
      </c>
      <c r="G3" s="41" t="s">
        <v>12</v>
      </c>
      <c r="H3" s="109"/>
      <c r="I3" s="109"/>
    </row>
    <row r="4" spans="1:9">
      <c r="A4" s="42"/>
      <c r="B4" s="42"/>
      <c r="C4" s="42"/>
      <c r="D4" s="42"/>
      <c r="E4" s="42"/>
      <c r="F4" s="42"/>
      <c r="G4" s="42"/>
      <c r="H4" s="42"/>
      <c r="I4" s="42"/>
    </row>
    <row r="5" spans="1:9">
      <c r="A5" s="42"/>
      <c r="B5" s="42"/>
      <c r="C5" s="42"/>
      <c r="D5" s="42"/>
      <c r="E5" s="42"/>
      <c r="F5" s="42"/>
      <c r="G5" s="42"/>
      <c r="H5" s="42"/>
      <c r="I5" s="42"/>
    </row>
    <row r="6" spans="1:9">
      <c r="A6" s="42"/>
      <c r="B6" s="42"/>
      <c r="C6" s="42"/>
      <c r="D6" s="42"/>
      <c r="E6" s="42"/>
      <c r="F6" s="42"/>
      <c r="G6" s="42"/>
      <c r="H6" s="42"/>
      <c r="I6" s="42"/>
    </row>
    <row r="7" spans="1:9">
      <c r="A7" s="42"/>
      <c r="B7" s="42"/>
      <c r="C7" s="42"/>
      <c r="D7" s="42"/>
      <c r="E7" s="42"/>
      <c r="F7" s="42"/>
      <c r="G7" s="42"/>
      <c r="H7" s="42"/>
      <c r="I7" s="42"/>
    </row>
    <row r="8" spans="1:9">
      <c r="A8" s="42"/>
      <c r="B8" s="42"/>
      <c r="C8" s="42"/>
      <c r="D8" s="42"/>
      <c r="E8" s="42"/>
      <c r="F8" s="42"/>
      <c r="G8" s="42"/>
      <c r="H8" s="42"/>
      <c r="I8" s="42"/>
    </row>
    <row r="9" spans="1:9">
      <c r="A9" s="42"/>
      <c r="B9" s="42"/>
      <c r="C9" s="42"/>
      <c r="D9" s="42"/>
      <c r="E9" s="42"/>
      <c r="F9" s="42"/>
      <c r="G9" s="42"/>
      <c r="H9" s="42"/>
      <c r="I9" s="42"/>
    </row>
    <row r="10" spans="1:9">
      <c r="A10" s="42"/>
      <c r="B10" s="42"/>
      <c r="C10" s="42"/>
      <c r="D10" s="42"/>
      <c r="E10" s="42"/>
      <c r="F10" s="42"/>
      <c r="G10" s="42"/>
      <c r="H10" s="42"/>
      <c r="I10" s="42"/>
    </row>
    <row r="11" spans="1:9">
      <c r="A11" s="42"/>
      <c r="B11" s="42"/>
      <c r="C11" s="42"/>
      <c r="D11" s="42"/>
      <c r="E11" s="42"/>
      <c r="F11" s="42"/>
      <c r="G11" s="42"/>
      <c r="H11" s="42"/>
      <c r="I11" s="42"/>
    </row>
    <row r="12" spans="1:9">
      <c r="A12" s="42"/>
      <c r="B12" s="42"/>
      <c r="C12" s="42"/>
      <c r="D12" s="42"/>
      <c r="E12" s="42"/>
      <c r="F12" s="42"/>
      <c r="G12" s="42"/>
      <c r="H12" s="42"/>
      <c r="I12" s="42"/>
    </row>
    <row r="13" spans="1:9">
      <c r="A13" s="42"/>
      <c r="B13" s="42"/>
      <c r="C13" s="42"/>
      <c r="D13" s="42"/>
      <c r="E13" s="42"/>
      <c r="F13" s="42"/>
      <c r="G13" s="42"/>
      <c r="H13" s="42"/>
      <c r="I13" s="42"/>
    </row>
    <row r="14" spans="1:9" ht="13.15" thickBot="1">
      <c r="A14" s="42"/>
      <c r="B14" s="42"/>
      <c r="C14" s="42"/>
      <c r="D14" s="42"/>
      <c r="E14" s="42"/>
      <c r="F14" s="42"/>
      <c r="G14" s="42"/>
      <c r="H14" s="42"/>
      <c r="I14" s="42"/>
    </row>
    <row r="15" spans="1:9" ht="13.15" thickBot="1">
      <c r="A15" s="43" t="s">
        <v>0</v>
      </c>
      <c r="B15" s="44"/>
      <c r="C15" s="44"/>
      <c r="D15" s="44"/>
      <c r="E15" s="45">
        <f>SUM(E4:E14)</f>
        <v>0</v>
      </c>
      <c r="F15" s="45">
        <f>SUM(F4:F14)</f>
        <v>0</v>
      </c>
      <c r="G15" s="45">
        <f>SUM(G4:G14)</f>
        <v>0</v>
      </c>
      <c r="H15" s="45">
        <f>SUM(H4:H14)</f>
        <v>0</v>
      </c>
      <c r="I15" s="45">
        <f>SUM(I4:I14)</f>
        <v>0</v>
      </c>
    </row>
  </sheetData>
  <mergeCells count="9">
    <mergeCell ref="A1:I1"/>
    <mergeCell ref="A2:A3"/>
    <mergeCell ref="B2:B3"/>
    <mergeCell ref="C2:C3"/>
    <mergeCell ref="D2:D3"/>
    <mergeCell ref="E2:E3"/>
    <mergeCell ref="F2:G2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25" sqref="C25"/>
    </sheetView>
  </sheetViews>
  <sheetFormatPr baseColWidth="10" defaultRowHeight="12.55"/>
  <sheetData>
    <row r="1" spans="1:9" ht="45.1" customHeight="1" thickBot="1">
      <c r="A1" s="107" t="s">
        <v>14</v>
      </c>
      <c r="B1" s="107"/>
      <c r="C1" s="107"/>
      <c r="D1" s="107"/>
      <c r="E1" s="107"/>
      <c r="F1" s="107"/>
      <c r="G1" s="107"/>
      <c r="H1" s="107"/>
      <c r="I1" s="107"/>
    </row>
    <row r="2" spans="1:9" ht="25.55" customHeight="1" thickBot="1">
      <c r="A2" s="108" t="s">
        <v>3</v>
      </c>
      <c r="B2" s="108" t="s">
        <v>4</v>
      </c>
      <c r="C2" s="108" t="s">
        <v>5</v>
      </c>
      <c r="D2" s="108" t="s">
        <v>6</v>
      </c>
      <c r="E2" s="108" t="s">
        <v>7</v>
      </c>
      <c r="F2" s="110" t="s">
        <v>8</v>
      </c>
      <c r="G2" s="110"/>
      <c r="H2" s="108" t="s">
        <v>9</v>
      </c>
      <c r="I2" s="108" t="s">
        <v>10</v>
      </c>
    </row>
    <row r="3" spans="1:9" ht="36" customHeight="1" thickBot="1">
      <c r="A3" s="109"/>
      <c r="B3" s="109"/>
      <c r="C3" s="109"/>
      <c r="D3" s="109"/>
      <c r="E3" s="109"/>
      <c r="F3" s="41" t="s">
        <v>11</v>
      </c>
      <c r="G3" s="41" t="s">
        <v>12</v>
      </c>
      <c r="H3" s="109"/>
      <c r="I3" s="109"/>
    </row>
    <row r="4" spans="1:9">
      <c r="A4" s="42"/>
      <c r="B4" s="42"/>
      <c r="C4" s="42"/>
      <c r="D4" s="42"/>
      <c r="E4" s="42"/>
      <c r="F4" s="42"/>
      <c r="G4" s="42"/>
      <c r="H4" s="42"/>
      <c r="I4" s="42"/>
    </row>
    <row r="5" spans="1:9">
      <c r="A5" s="42"/>
      <c r="B5" s="42"/>
      <c r="C5" s="42"/>
      <c r="D5" s="42"/>
      <c r="E5" s="42"/>
      <c r="F5" s="42"/>
      <c r="G5" s="42"/>
      <c r="H5" s="42"/>
      <c r="I5" s="42"/>
    </row>
    <row r="6" spans="1:9">
      <c r="A6" s="42"/>
      <c r="B6" s="42"/>
      <c r="C6" s="42"/>
      <c r="D6" s="42"/>
      <c r="E6" s="42"/>
      <c r="F6" s="42"/>
      <c r="G6" s="42"/>
      <c r="H6" s="42"/>
      <c r="I6" s="42"/>
    </row>
    <row r="7" spans="1:9">
      <c r="A7" s="42"/>
      <c r="B7" s="42"/>
      <c r="C7" s="42"/>
      <c r="D7" s="42"/>
      <c r="E7" s="42"/>
      <c r="F7" s="42"/>
      <c r="G7" s="42"/>
      <c r="H7" s="42"/>
      <c r="I7" s="42"/>
    </row>
    <row r="8" spans="1:9">
      <c r="A8" s="42"/>
      <c r="B8" s="42"/>
      <c r="C8" s="42"/>
      <c r="D8" s="42"/>
      <c r="E8" s="42"/>
      <c r="F8" s="42"/>
      <c r="G8" s="42"/>
      <c r="H8" s="42"/>
      <c r="I8" s="42"/>
    </row>
    <row r="9" spans="1:9">
      <c r="A9" s="42"/>
      <c r="B9" s="42"/>
      <c r="C9" s="42"/>
      <c r="D9" s="42"/>
      <c r="E9" s="42"/>
      <c r="F9" s="42"/>
      <c r="G9" s="42"/>
      <c r="H9" s="42"/>
      <c r="I9" s="42"/>
    </row>
    <row r="10" spans="1:9">
      <c r="A10" s="42"/>
      <c r="B10" s="42"/>
      <c r="C10" s="42"/>
      <c r="D10" s="42"/>
      <c r="E10" s="42"/>
      <c r="F10" s="42"/>
      <c r="G10" s="42"/>
      <c r="H10" s="42"/>
      <c r="I10" s="42"/>
    </row>
    <row r="11" spans="1:9">
      <c r="A11" s="42"/>
      <c r="B11" s="42"/>
      <c r="C11" s="42"/>
      <c r="D11" s="42"/>
      <c r="E11" s="42"/>
      <c r="F11" s="42"/>
      <c r="G11" s="42"/>
      <c r="H11" s="42"/>
      <c r="I11" s="42"/>
    </row>
    <row r="12" spans="1:9">
      <c r="A12" s="42"/>
      <c r="B12" s="42"/>
      <c r="C12" s="42"/>
      <c r="D12" s="42"/>
      <c r="E12" s="42"/>
      <c r="F12" s="42"/>
      <c r="G12" s="42"/>
      <c r="H12" s="42"/>
      <c r="I12" s="42"/>
    </row>
    <row r="13" spans="1:9">
      <c r="A13" s="42"/>
      <c r="B13" s="42"/>
      <c r="C13" s="42"/>
      <c r="D13" s="42"/>
      <c r="E13" s="42"/>
      <c r="F13" s="42"/>
      <c r="G13" s="42"/>
      <c r="H13" s="42"/>
      <c r="I13" s="42"/>
    </row>
    <row r="14" spans="1:9" ht="13.15" thickBot="1">
      <c r="A14" s="42"/>
      <c r="B14" s="42"/>
      <c r="C14" s="42"/>
      <c r="D14" s="42"/>
      <c r="E14" s="42"/>
      <c r="F14" s="42"/>
      <c r="G14" s="42"/>
      <c r="H14" s="42"/>
      <c r="I14" s="42"/>
    </row>
    <row r="15" spans="1:9" ht="13.15" thickBot="1">
      <c r="A15" s="43" t="s">
        <v>0</v>
      </c>
      <c r="B15" s="44"/>
      <c r="C15" s="44"/>
      <c r="D15" s="44"/>
      <c r="E15" s="43">
        <f>SUM(E4:E14)</f>
        <v>0</v>
      </c>
      <c r="F15" s="43">
        <f>SUM(F4:F14)</f>
        <v>0</v>
      </c>
      <c r="G15" s="43">
        <f>SUM(G4:G14)</f>
        <v>0</v>
      </c>
      <c r="H15" s="43">
        <f>SUM(H4:H14)</f>
        <v>0</v>
      </c>
      <c r="I15" s="43">
        <f>SUM(I4:I14)</f>
        <v>0</v>
      </c>
    </row>
  </sheetData>
  <mergeCells count="9">
    <mergeCell ref="A1:I1"/>
    <mergeCell ref="A2:A3"/>
    <mergeCell ref="B2:B3"/>
    <mergeCell ref="C2:C3"/>
    <mergeCell ref="D2:D3"/>
    <mergeCell ref="E2:E3"/>
    <mergeCell ref="F2:G2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Zeros="0" tabSelected="1" zoomScaleNormal="100" zoomScaleSheetLayoutView="75" workbookViewId="0">
      <selection activeCell="C3" sqref="C3:L3"/>
    </sheetView>
  </sheetViews>
  <sheetFormatPr baseColWidth="10" defaultRowHeight="12.55"/>
  <cols>
    <col min="1" max="1" width="82.109375" customWidth="1"/>
    <col min="2" max="2" width="8.44140625" customWidth="1"/>
    <col min="3" max="7" width="10.6640625" customWidth="1"/>
    <col min="9" max="9" width="11.44140625" customWidth="1"/>
    <col min="13" max="13" width="28" customWidth="1"/>
  </cols>
  <sheetData>
    <row r="1" spans="1:13" ht="33.049999999999997" customHeight="1" thickBot="1">
      <c r="A1" s="113" t="s">
        <v>15</v>
      </c>
      <c r="B1" s="113"/>
      <c r="C1" s="113"/>
      <c r="D1" s="113"/>
      <c r="E1" s="113"/>
      <c r="F1" s="113"/>
      <c r="G1" s="113"/>
      <c r="H1" s="113"/>
      <c r="I1" s="113"/>
      <c r="J1" s="113"/>
      <c r="K1" s="46"/>
      <c r="L1" s="46"/>
      <c r="M1" s="46"/>
    </row>
    <row r="2" spans="1:13" ht="31" customHeight="1">
      <c r="A2" s="114"/>
      <c r="B2" s="115"/>
      <c r="C2" s="47" t="s">
        <v>16</v>
      </c>
      <c r="D2" s="47" t="s">
        <v>17</v>
      </c>
      <c r="E2" s="47" t="s">
        <v>18</v>
      </c>
      <c r="F2" s="47" t="s">
        <v>19</v>
      </c>
      <c r="G2" s="48" t="s">
        <v>20</v>
      </c>
      <c r="H2" s="48" t="s">
        <v>21</v>
      </c>
      <c r="I2" s="48" t="s">
        <v>22</v>
      </c>
      <c r="J2" s="48" t="s">
        <v>23</v>
      </c>
      <c r="K2" s="48" t="s">
        <v>24</v>
      </c>
      <c r="L2" s="48" t="s">
        <v>25</v>
      </c>
      <c r="M2" s="46"/>
    </row>
    <row r="3" spans="1:13" ht="15.05">
      <c r="A3" s="49" t="s">
        <v>26</v>
      </c>
      <c r="B3" s="50"/>
      <c r="C3" s="51">
        <v>2019</v>
      </c>
      <c r="D3" s="51">
        <v>2020</v>
      </c>
      <c r="E3" s="51">
        <v>2021</v>
      </c>
      <c r="F3" s="51">
        <v>2022</v>
      </c>
      <c r="G3" s="51">
        <v>2023</v>
      </c>
      <c r="H3" s="51">
        <v>2024</v>
      </c>
      <c r="I3" s="51">
        <v>2025</v>
      </c>
      <c r="J3" s="51">
        <v>2026</v>
      </c>
      <c r="K3" s="51">
        <v>2027</v>
      </c>
      <c r="L3" s="51">
        <v>2028</v>
      </c>
      <c r="M3" s="46"/>
    </row>
    <row r="4" spans="1:13" ht="20.05" customHeight="1">
      <c r="A4" s="52" t="s">
        <v>27</v>
      </c>
      <c r="B4" s="53"/>
      <c r="C4" s="54"/>
      <c r="D4" s="54"/>
      <c r="E4" s="54"/>
      <c r="F4" s="54"/>
      <c r="G4" s="55"/>
      <c r="H4" s="56"/>
      <c r="I4" s="56"/>
      <c r="J4" s="56"/>
      <c r="K4" s="56"/>
      <c r="L4" s="56"/>
      <c r="M4" s="46"/>
    </row>
    <row r="5" spans="1:13" ht="20.05" customHeight="1">
      <c r="A5" s="57" t="s">
        <v>28</v>
      </c>
      <c r="B5" s="58"/>
      <c r="C5" s="59"/>
      <c r="D5" s="59"/>
      <c r="E5" s="59"/>
      <c r="F5" s="59"/>
      <c r="G5" s="60"/>
      <c r="H5" s="59"/>
      <c r="I5" s="59"/>
      <c r="J5" s="59"/>
      <c r="K5" s="59"/>
      <c r="L5" s="59"/>
      <c r="M5" s="46"/>
    </row>
    <row r="6" spans="1:13" ht="18" customHeight="1">
      <c r="A6" s="116" t="str">
        <f>"Amortissements sur acquisitions antérieures à  la 1ère année du plan                       "</f>
        <v xml:space="preserve">Amortissements sur acquisitions antérieures à  la 1ère année du plan                       </v>
      </c>
      <c r="B6" s="117"/>
      <c r="C6" s="61">
        <f>'[1]Plan de financement'!B15</f>
        <v>0</v>
      </c>
      <c r="D6" s="61"/>
      <c r="E6" s="61">
        <f>'[1]Plan de financement'!D15</f>
        <v>0</v>
      </c>
      <c r="F6" s="61">
        <f>'[1]Plan de financement'!E15</f>
        <v>0</v>
      </c>
      <c r="G6" s="61">
        <f>'[1]Plan de financement'!F15</f>
        <v>0</v>
      </c>
      <c r="H6" s="61">
        <f>'[1]Plan de financement'!G15</f>
        <v>0</v>
      </c>
      <c r="I6" s="61">
        <f>'[1]Plan de financement'!H15</f>
        <v>0</v>
      </c>
      <c r="J6" s="61">
        <f>'[1]Plan de financement'!I15</f>
        <v>0</v>
      </c>
      <c r="K6" s="61">
        <f>'[1]Plan de financement'!J15</f>
        <v>0</v>
      </c>
      <c r="L6" s="61">
        <f>'[1]Plan de financement'!K15</f>
        <v>0</v>
      </c>
      <c r="M6" s="46"/>
    </row>
    <row r="7" spans="1:13" ht="18" customHeight="1">
      <c r="A7" s="116" t="s">
        <v>29</v>
      </c>
      <c r="B7" s="117"/>
      <c r="C7" s="61">
        <f>'[1]Plan de financement'!B16</f>
        <v>0</v>
      </c>
      <c r="D7" s="61"/>
      <c r="E7" s="61">
        <f>'[1]Plan de financement'!D16</f>
        <v>0</v>
      </c>
      <c r="F7" s="61">
        <f>'[1]Plan de financement'!E16</f>
        <v>0</v>
      </c>
      <c r="G7" s="61">
        <f>'[1]Plan de financement'!F16</f>
        <v>0</v>
      </c>
      <c r="H7" s="61">
        <f>'[1]Plan de financement'!G16</f>
        <v>0</v>
      </c>
      <c r="I7" s="61">
        <f>'[1]Plan de financement'!H16</f>
        <v>0</v>
      </c>
      <c r="J7" s="61">
        <f>'[1]Plan de financement'!I16</f>
        <v>0</v>
      </c>
      <c r="K7" s="61">
        <f>'[1]Plan de financement'!J16</f>
        <v>0</v>
      </c>
      <c r="L7" s="61">
        <f>'[1]Plan de financement'!K16</f>
        <v>0</v>
      </c>
      <c r="M7" s="46"/>
    </row>
    <row r="8" spans="1:13" ht="18" customHeight="1">
      <c r="A8" s="116" t="s">
        <v>30</v>
      </c>
      <c r="B8" s="117"/>
      <c r="C8" s="62">
        <f>'[1]Plan de financement'!B23</f>
        <v>0</v>
      </c>
      <c r="D8" s="62">
        <f>'[1]Plan de financement'!C23</f>
        <v>0</v>
      </c>
      <c r="E8" s="62">
        <f>'[1]Plan de financement'!D23</f>
        <v>0</v>
      </c>
      <c r="F8" s="62">
        <f>'[1]Plan de financement'!E23</f>
        <v>0</v>
      </c>
      <c r="G8" s="62">
        <f>'[1]Plan de financement'!F23</f>
        <v>0</v>
      </c>
      <c r="H8" s="62">
        <f>'[1]Plan de financement'!G23</f>
        <v>0</v>
      </c>
      <c r="I8" s="62">
        <f>'[1]Plan de financement'!H23</f>
        <v>0</v>
      </c>
      <c r="J8" s="62">
        <f>'[1]Plan de financement'!I23</f>
        <v>0</v>
      </c>
      <c r="K8" s="62">
        <f>'[1]Plan de financement'!J23</f>
        <v>0</v>
      </c>
      <c r="L8" s="62">
        <f>'[1]Plan de financement'!K23</f>
        <v>0</v>
      </c>
      <c r="M8" s="46"/>
    </row>
    <row r="9" spans="1:13" ht="0.95" hidden="1" customHeight="1">
      <c r="A9" s="63"/>
      <c r="B9" s="64"/>
      <c r="C9" s="61" t="e">
        <f>[2]PLANFIN!B18</f>
        <v>#REF!</v>
      </c>
      <c r="D9" s="61" t="e">
        <f>[2]PLANFIN!C18</f>
        <v>#REF!</v>
      </c>
      <c r="E9" s="61" t="e">
        <f>[2]PLANFIN!D18</f>
        <v>#REF!</v>
      </c>
      <c r="F9" s="61" t="e">
        <f>[2]PLANFIN!E18</f>
        <v>#REF!</v>
      </c>
      <c r="G9" s="65" t="e">
        <f>[2]PLANFIN!F18</f>
        <v>#REF!</v>
      </c>
      <c r="H9" s="66"/>
      <c r="I9" s="67"/>
      <c r="J9" s="67"/>
      <c r="K9" s="46"/>
      <c r="L9" s="46"/>
      <c r="M9" s="46"/>
    </row>
    <row r="10" spans="1:13" ht="31.8" customHeight="1" thickBot="1">
      <c r="A10" s="68" t="s">
        <v>31</v>
      </c>
      <c r="B10" s="69"/>
      <c r="C10" s="70">
        <f>(C6+C7+C8)-B5</f>
        <v>0</v>
      </c>
      <c r="D10" s="70">
        <f>(D6+D7+D8)-B5</f>
        <v>0</v>
      </c>
      <c r="E10" s="70">
        <f>(E6+E7+E8)-B5</f>
        <v>0</v>
      </c>
      <c r="F10" s="70">
        <f>(F6+F7+F8)-B5</f>
        <v>0</v>
      </c>
      <c r="G10" s="70">
        <f>(G6+G7+G8)-B5</f>
        <v>0</v>
      </c>
      <c r="H10" s="70">
        <f>(H6+H7+H8)-B5</f>
        <v>0</v>
      </c>
      <c r="I10" s="70">
        <f>(I6+I7+I8)-B5</f>
        <v>0</v>
      </c>
      <c r="J10" s="70">
        <f>(J6+J7+J8)-B5</f>
        <v>0</v>
      </c>
      <c r="K10" s="70">
        <f>(K6+K7+K8)-B5</f>
        <v>0</v>
      </c>
      <c r="L10" s="70">
        <f>(L6+L7+L8)-B5</f>
        <v>0</v>
      </c>
      <c r="M10" s="46"/>
    </row>
    <row r="11" spans="1:13" ht="20.05" customHeight="1">
      <c r="A11" s="71" t="s">
        <v>32</v>
      </c>
      <c r="B11" s="72"/>
      <c r="C11" s="73"/>
      <c r="D11" s="73"/>
      <c r="E11" s="73"/>
      <c r="F11" s="73"/>
      <c r="G11" s="73"/>
      <c r="H11" s="73"/>
      <c r="I11" s="73"/>
      <c r="J11" s="74"/>
      <c r="K11" s="74"/>
      <c r="L11" s="74"/>
      <c r="M11" s="46"/>
    </row>
    <row r="12" spans="1:13" ht="23.95" customHeight="1">
      <c r="A12" s="111" t="s">
        <v>33</v>
      </c>
      <c r="B12" s="112"/>
      <c r="C12" s="55"/>
      <c r="D12" s="55"/>
      <c r="E12" s="55"/>
      <c r="F12" s="55"/>
      <c r="G12" s="55"/>
      <c r="H12" s="55"/>
      <c r="I12" s="55"/>
      <c r="J12" s="75"/>
      <c r="K12" s="75"/>
      <c r="L12" s="75"/>
      <c r="M12" s="46"/>
    </row>
    <row r="13" spans="1:13" ht="18" customHeight="1" thickBot="1">
      <c r="A13" s="112" t="s">
        <v>34</v>
      </c>
      <c r="B13" s="112"/>
      <c r="C13" s="76"/>
      <c r="D13" s="76"/>
      <c r="E13" s="55"/>
      <c r="F13" s="55"/>
      <c r="G13" s="55"/>
      <c r="H13" s="55"/>
      <c r="I13" s="55"/>
      <c r="J13" s="75"/>
      <c r="K13" s="75"/>
      <c r="L13" s="75"/>
      <c r="M13" s="46"/>
    </row>
    <row r="14" spans="1:13" ht="34.450000000000003" customHeight="1" thickBot="1">
      <c r="A14" s="77" t="s">
        <v>35</v>
      </c>
      <c r="B14" s="78"/>
      <c r="C14" s="79">
        <f>(C12+C13)-B11</f>
        <v>0</v>
      </c>
      <c r="D14" s="79">
        <f>(D12+D13)-B11</f>
        <v>0</v>
      </c>
      <c r="E14" s="79">
        <f>(E12+E13)-B11</f>
        <v>0</v>
      </c>
      <c r="F14" s="79">
        <f>(F12+F13)-B11</f>
        <v>0</v>
      </c>
      <c r="G14" s="79">
        <f>(G12+G13)-B11</f>
        <v>0</v>
      </c>
      <c r="H14" s="79">
        <f>(H12+H13)-B11</f>
        <v>0</v>
      </c>
      <c r="I14" s="79">
        <f>(I12+I13)-B11</f>
        <v>0</v>
      </c>
      <c r="J14" s="79">
        <f>(J12+J13)-B11</f>
        <v>0</v>
      </c>
      <c r="K14" s="79">
        <f>(K12+K13)-B11</f>
        <v>0</v>
      </c>
      <c r="L14" s="79">
        <f>(L12+L13)-B11</f>
        <v>0</v>
      </c>
      <c r="M14" s="46"/>
    </row>
    <row r="15" spans="1:13" ht="10.5" customHeight="1" thickBot="1">
      <c r="A15" s="80"/>
      <c r="B15" s="37"/>
      <c r="C15" s="81"/>
      <c r="D15" s="81"/>
      <c r="E15" s="81"/>
      <c r="F15" s="81"/>
      <c r="G15" s="81"/>
      <c r="H15" s="81"/>
      <c r="I15" s="82"/>
      <c r="J15" s="82"/>
      <c r="K15" s="82"/>
      <c r="L15" s="82"/>
      <c r="M15" s="46"/>
    </row>
    <row r="16" spans="1:13" ht="20.05" customHeight="1">
      <c r="A16" s="83" t="s">
        <v>36</v>
      </c>
      <c r="B16" s="84"/>
      <c r="C16" s="85">
        <f>C18+C19+C20</f>
        <v>0</v>
      </c>
      <c r="D16" s="85">
        <f t="shared" ref="D16:J16" si="0">D18+D19+D20</f>
        <v>0</v>
      </c>
      <c r="E16" s="85">
        <f t="shared" si="0"/>
        <v>0</v>
      </c>
      <c r="F16" s="85">
        <f t="shared" si="0"/>
        <v>0</v>
      </c>
      <c r="G16" s="85">
        <f t="shared" si="0"/>
        <v>0</v>
      </c>
      <c r="H16" s="85">
        <f t="shared" si="0"/>
        <v>0</v>
      </c>
      <c r="I16" s="85">
        <f t="shared" si="0"/>
        <v>0</v>
      </c>
      <c r="J16" s="85">
        <f t="shared" si="0"/>
        <v>0</v>
      </c>
      <c r="K16" s="85">
        <f>K18+K19+K20</f>
        <v>0</v>
      </c>
      <c r="L16" s="85">
        <f>L18+L19+L20</f>
        <v>0</v>
      </c>
      <c r="M16" s="46"/>
    </row>
    <row r="17" spans="1:13" ht="20.05" customHeight="1">
      <c r="A17" s="86" t="s">
        <v>37</v>
      </c>
      <c r="B17" s="87"/>
      <c r="C17" s="88"/>
      <c r="D17" s="88"/>
      <c r="E17" s="88"/>
      <c r="F17" s="88"/>
      <c r="G17" s="89"/>
      <c r="H17" s="90"/>
      <c r="I17" s="90"/>
      <c r="J17" s="90"/>
      <c r="K17" s="90"/>
      <c r="L17" s="90"/>
      <c r="M17" s="46"/>
    </row>
    <row r="18" spans="1:13" ht="20.05" customHeight="1">
      <c r="A18" s="120" t="s">
        <v>38</v>
      </c>
      <c r="B18" s="121"/>
      <c r="C18" s="91"/>
      <c r="D18" s="91"/>
      <c r="E18" s="91"/>
      <c r="F18" s="91"/>
      <c r="G18" s="92"/>
      <c r="H18" s="91"/>
      <c r="I18" s="91"/>
      <c r="J18" s="91"/>
      <c r="K18" s="91"/>
      <c r="L18" s="91"/>
      <c r="M18" s="46"/>
    </row>
    <row r="19" spans="1:13" ht="20.05" customHeight="1">
      <c r="A19" s="120" t="s">
        <v>38</v>
      </c>
      <c r="B19" s="121"/>
      <c r="C19" s="91"/>
      <c r="D19" s="91"/>
      <c r="E19" s="91"/>
      <c r="F19" s="91"/>
      <c r="G19" s="92"/>
      <c r="H19" s="93"/>
      <c r="I19" s="93"/>
      <c r="J19" s="93"/>
      <c r="K19" s="93"/>
      <c r="L19" s="93"/>
      <c r="M19" s="46"/>
    </row>
    <row r="20" spans="1:13" ht="20.05" customHeight="1" thickBot="1">
      <c r="A20" s="122" t="s">
        <v>38</v>
      </c>
      <c r="B20" s="123"/>
      <c r="C20" s="91"/>
      <c r="D20" s="91"/>
      <c r="E20" s="91"/>
      <c r="F20" s="91"/>
      <c r="G20" s="92"/>
      <c r="H20" s="91"/>
      <c r="I20" s="91"/>
      <c r="J20" s="91"/>
      <c r="K20" s="91"/>
      <c r="L20" s="91"/>
      <c r="M20" s="46"/>
    </row>
    <row r="21" spans="1:13" ht="23.95" customHeight="1">
      <c r="A21" s="83" t="s">
        <v>39</v>
      </c>
      <c r="B21" s="84"/>
      <c r="C21" s="85">
        <f>C23+C24+C25</f>
        <v>0</v>
      </c>
      <c r="D21" s="85">
        <f t="shared" ref="D21:J21" si="1">D23+D24+D25</f>
        <v>0</v>
      </c>
      <c r="E21" s="85">
        <f t="shared" si="1"/>
        <v>0</v>
      </c>
      <c r="F21" s="85">
        <f t="shared" si="1"/>
        <v>0</v>
      </c>
      <c r="G21" s="85">
        <f t="shared" si="1"/>
        <v>0</v>
      </c>
      <c r="H21" s="85">
        <f t="shared" si="1"/>
        <v>0</v>
      </c>
      <c r="I21" s="85">
        <f t="shared" si="1"/>
        <v>0</v>
      </c>
      <c r="J21" s="85">
        <f t="shared" si="1"/>
        <v>0</v>
      </c>
      <c r="K21" s="85">
        <f>K23+K24+K25</f>
        <v>0</v>
      </c>
      <c r="L21" s="85">
        <f>L23+L24+L25</f>
        <v>0</v>
      </c>
      <c r="M21" s="46"/>
    </row>
    <row r="22" spans="1:13" ht="20.05" customHeight="1">
      <c r="A22" s="86" t="s">
        <v>40</v>
      </c>
      <c r="B22" s="87"/>
      <c r="C22" s="88"/>
      <c r="D22" s="88"/>
      <c r="E22" s="88"/>
      <c r="F22" s="88"/>
      <c r="G22" s="88"/>
      <c r="H22" s="90"/>
      <c r="I22" s="90"/>
      <c r="J22" s="90"/>
      <c r="K22" s="90"/>
      <c r="L22" s="90"/>
      <c r="M22" s="46"/>
    </row>
    <row r="23" spans="1:13" ht="20.05" customHeight="1">
      <c r="A23" s="124" t="s">
        <v>38</v>
      </c>
      <c r="B23" s="125"/>
      <c r="C23" s="91"/>
      <c r="D23" s="91"/>
      <c r="E23" s="91"/>
      <c r="F23" s="91"/>
      <c r="G23" s="91"/>
      <c r="H23" s="93"/>
      <c r="I23" s="93"/>
      <c r="J23" s="93"/>
      <c r="K23" s="93"/>
      <c r="L23" s="93"/>
      <c r="M23" s="46"/>
    </row>
    <row r="24" spans="1:13" ht="20.05" customHeight="1">
      <c r="A24" s="124" t="s">
        <v>38</v>
      </c>
      <c r="B24" s="125"/>
      <c r="C24" s="91"/>
      <c r="D24" s="91"/>
      <c r="E24" s="91"/>
      <c r="F24" s="91"/>
      <c r="G24" s="91"/>
      <c r="H24" s="93"/>
      <c r="I24" s="93"/>
      <c r="J24" s="93"/>
      <c r="K24" s="93"/>
      <c r="L24" s="93"/>
      <c r="M24" s="46"/>
    </row>
    <row r="25" spans="1:13" ht="20.05" customHeight="1" thickBot="1">
      <c r="A25" s="118" t="s">
        <v>38</v>
      </c>
      <c r="B25" s="119"/>
      <c r="C25" s="91"/>
      <c r="D25" s="91"/>
      <c r="E25" s="91"/>
      <c r="F25" s="91"/>
      <c r="G25" s="91"/>
      <c r="H25" s="93"/>
      <c r="I25" s="93"/>
      <c r="J25" s="93"/>
      <c r="K25" s="93"/>
      <c r="L25" s="93"/>
      <c r="M25" s="46"/>
    </row>
    <row r="26" spans="1:13" ht="20.05" customHeight="1">
      <c r="A26" s="83" t="s">
        <v>41</v>
      </c>
      <c r="B26" s="84"/>
      <c r="C26" s="85">
        <f>C29+C30+C31</f>
        <v>0</v>
      </c>
      <c r="D26" s="85">
        <f t="shared" ref="D26:J26" si="2">D29+D30+D31</f>
        <v>0</v>
      </c>
      <c r="E26" s="85">
        <f t="shared" si="2"/>
        <v>0</v>
      </c>
      <c r="F26" s="94">
        <f t="shared" si="2"/>
        <v>0</v>
      </c>
      <c r="G26" s="85">
        <f t="shared" si="2"/>
        <v>0</v>
      </c>
      <c r="H26" s="85">
        <f t="shared" si="2"/>
        <v>0</v>
      </c>
      <c r="I26" s="85">
        <f t="shared" si="2"/>
        <v>0</v>
      </c>
      <c r="J26" s="85">
        <f t="shared" si="2"/>
        <v>0</v>
      </c>
      <c r="K26" s="85">
        <f>K29+K30+K31</f>
        <v>0</v>
      </c>
      <c r="L26" s="85">
        <f>L29+L30+L31</f>
        <v>0</v>
      </c>
      <c r="M26" s="46"/>
    </row>
    <row r="27" spans="1:13" ht="20.05" customHeight="1">
      <c r="A27" s="126" t="s">
        <v>42</v>
      </c>
      <c r="B27" s="127"/>
      <c r="C27" s="88"/>
      <c r="D27" s="88"/>
      <c r="E27" s="88"/>
      <c r="F27" s="89"/>
      <c r="G27" s="88"/>
      <c r="H27" s="90"/>
      <c r="I27" s="90"/>
      <c r="J27" s="90"/>
      <c r="K27" s="90"/>
      <c r="L27" s="90"/>
      <c r="M27" s="46"/>
    </row>
    <row r="28" spans="1:13" ht="20.05" customHeight="1">
      <c r="A28" s="128" t="s">
        <v>43</v>
      </c>
      <c r="B28" s="127"/>
      <c r="C28" s="88"/>
      <c r="D28" s="88"/>
      <c r="E28" s="88"/>
      <c r="F28" s="89"/>
      <c r="G28" s="88"/>
      <c r="H28" s="90"/>
      <c r="I28" s="90"/>
      <c r="J28" s="90"/>
      <c r="K28" s="90"/>
      <c r="L28" s="90"/>
      <c r="M28" s="46"/>
    </row>
    <row r="29" spans="1:13" ht="20.05" customHeight="1">
      <c r="A29" s="120" t="s">
        <v>38</v>
      </c>
      <c r="B29" s="121"/>
      <c r="C29" s="91"/>
      <c r="D29" s="91"/>
      <c r="E29" s="91"/>
      <c r="F29" s="92"/>
      <c r="G29" s="91"/>
      <c r="H29" s="91"/>
      <c r="I29" s="91"/>
      <c r="J29" s="91"/>
      <c r="K29" s="91"/>
      <c r="L29" s="91"/>
      <c r="M29" s="46"/>
    </row>
    <row r="30" spans="1:13" ht="20.05" customHeight="1">
      <c r="A30" s="120" t="s">
        <v>38</v>
      </c>
      <c r="B30" s="121"/>
      <c r="C30" s="91"/>
      <c r="D30" s="91"/>
      <c r="E30" s="91"/>
      <c r="F30" s="92"/>
      <c r="G30" s="91"/>
      <c r="H30" s="93"/>
      <c r="I30" s="93"/>
      <c r="J30" s="93"/>
      <c r="K30" s="93"/>
      <c r="L30" s="93"/>
      <c r="M30" s="46"/>
    </row>
    <row r="31" spans="1:13" ht="20.05" customHeight="1" thickBot="1">
      <c r="A31" s="118" t="s">
        <v>38</v>
      </c>
      <c r="B31" s="119"/>
      <c r="C31" s="91"/>
      <c r="D31" s="91"/>
      <c r="E31" s="91"/>
      <c r="F31" s="92"/>
      <c r="G31" s="91"/>
      <c r="H31" s="93"/>
      <c r="I31" s="93"/>
      <c r="J31" s="93"/>
      <c r="K31" s="93"/>
      <c r="L31" s="93"/>
      <c r="M31" s="46"/>
    </row>
    <row r="32" spans="1:13" ht="46.05" customHeight="1" thickBot="1">
      <c r="A32" s="95" t="s">
        <v>44</v>
      </c>
      <c r="B32" s="96"/>
      <c r="C32" s="97">
        <f>C10+C14+C16+C21+C26</f>
        <v>0</v>
      </c>
      <c r="D32" s="97">
        <f t="shared" ref="D32:J32" si="3">D10+D14+D16+D21+D26</f>
        <v>0</v>
      </c>
      <c r="E32" s="97">
        <f t="shared" si="3"/>
        <v>0</v>
      </c>
      <c r="F32" s="97">
        <f t="shared" si="3"/>
        <v>0</v>
      </c>
      <c r="G32" s="97">
        <f t="shared" si="3"/>
        <v>0</v>
      </c>
      <c r="H32" s="97">
        <f t="shared" si="3"/>
        <v>0</v>
      </c>
      <c r="I32" s="97">
        <f t="shared" si="3"/>
        <v>0</v>
      </c>
      <c r="J32" s="97">
        <f t="shared" si="3"/>
        <v>0</v>
      </c>
      <c r="K32" s="97">
        <f>K10+K14+K16+K21+K26</f>
        <v>0</v>
      </c>
      <c r="L32" s="97">
        <f>L10+L14+L16+L21+L26</f>
        <v>0</v>
      </c>
      <c r="M32" s="46"/>
    </row>
    <row r="33" spans="1:13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46"/>
    </row>
    <row r="34" spans="1:13">
      <c r="A34" s="99"/>
      <c r="B34" s="99"/>
      <c r="C34" s="100"/>
      <c r="D34" s="99"/>
      <c r="E34" s="99"/>
      <c r="F34" s="99"/>
      <c r="G34" s="99"/>
      <c r="H34" s="99"/>
      <c r="I34" s="99"/>
      <c r="J34" s="99"/>
      <c r="K34" s="99"/>
      <c r="L34" s="99"/>
      <c r="M34" s="46"/>
    </row>
    <row r="35" spans="1:13" ht="15.05">
      <c r="A35" s="133" t="s">
        <v>45</v>
      </c>
      <c r="B35" s="134"/>
      <c r="C35" s="101">
        <f>SUM(C36:C41)</f>
        <v>0</v>
      </c>
      <c r="D35" s="101">
        <f t="shared" ref="D35:L35" si="4">SUM(D36:D41)</f>
        <v>0</v>
      </c>
      <c r="E35" s="101">
        <f t="shared" si="4"/>
        <v>0</v>
      </c>
      <c r="F35" s="101">
        <f t="shared" si="4"/>
        <v>0</v>
      </c>
      <c r="G35" s="101">
        <f t="shared" si="4"/>
        <v>0</v>
      </c>
      <c r="H35" s="101">
        <f t="shared" si="4"/>
        <v>0</v>
      </c>
      <c r="I35" s="101">
        <f t="shared" si="4"/>
        <v>0</v>
      </c>
      <c r="J35" s="101">
        <f t="shared" si="4"/>
        <v>0</v>
      </c>
      <c r="K35" s="101">
        <f t="shared" si="4"/>
        <v>0</v>
      </c>
      <c r="L35" s="101">
        <f t="shared" si="4"/>
        <v>0</v>
      </c>
      <c r="M35" s="46"/>
    </row>
    <row r="36" spans="1:13" ht="14.4">
      <c r="A36" s="135" t="s">
        <v>46</v>
      </c>
      <c r="B36" s="136"/>
      <c r="C36" s="102">
        <f>'[1]Plan de financement'!B29</f>
        <v>0</v>
      </c>
      <c r="D36" s="102">
        <f>'[1]Plan de financement'!C29</f>
        <v>0</v>
      </c>
      <c r="E36" s="102">
        <f>'[1]Plan de financement'!D29</f>
        <v>0</v>
      </c>
      <c r="F36" s="102">
        <f>'[1]Plan de financement'!E29</f>
        <v>0</v>
      </c>
      <c r="G36" s="102">
        <f>'[1]Plan de financement'!F29</f>
        <v>0</v>
      </c>
      <c r="H36" s="102">
        <f>'[1]Plan de financement'!G29</f>
        <v>0</v>
      </c>
      <c r="I36" s="102">
        <f>'[1]Plan de financement'!H29</f>
        <v>0</v>
      </c>
      <c r="J36" s="102">
        <f>'[1]Plan de financement'!I29</f>
        <v>0</v>
      </c>
      <c r="K36" s="102">
        <f>'[1]Plan de financement'!J29</f>
        <v>0</v>
      </c>
      <c r="L36" s="102">
        <f>'[1]Plan de financement'!K29</f>
        <v>0</v>
      </c>
      <c r="M36" s="46"/>
    </row>
    <row r="37" spans="1:13" ht="14.4">
      <c r="A37" s="135" t="s">
        <v>47</v>
      </c>
      <c r="B37" s="136"/>
      <c r="C37" s="102">
        <f>'[1]Plan de financement'!B28</f>
        <v>0</v>
      </c>
      <c r="D37" s="102">
        <f>'[1]Plan de financement'!C28</f>
        <v>0</v>
      </c>
      <c r="E37" s="102">
        <f>'[1]Plan de financement'!D28</f>
        <v>0</v>
      </c>
      <c r="F37" s="102">
        <f>'[1]Plan de financement'!E28</f>
        <v>0</v>
      </c>
      <c r="G37" s="102">
        <f>'[1]Plan de financement'!F28</f>
        <v>0</v>
      </c>
      <c r="H37" s="102">
        <f>'[1]Plan de financement'!G28</f>
        <v>0</v>
      </c>
      <c r="I37" s="102">
        <f>'[1]Plan de financement'!H28</f>
        <v>0</v>
      </c>
      <c r="J37" s="102">
        <f>'[1]Plan de financement'!I28</f>
        <v>0</v>
      </c>
      <c r="K37" s="102">
        <f>'[1]Plan de financement'!J28</f>
        <v>0</v>
      </c>
      <c r="L37" s="102">
        <f>'[1]Plan de financement'!K28</f>
        <v>0</v>
      </c>
      <c r="M37" s="46"/>
    </row>
    <row r="38" spans="1:13" ht="14.4">
      <c r="A38" s="137" t="s">
        <v>48</v>
      </c>
      <c r="B38" s="138"/>
      <c r="C38" s="102">
        <f>'[1]Plan de financement'!B30</f>
        <v>0</v>
      </c>
      <c r="D38" s="102">
        <f>'[1]Plan de financement'!C30</f>
        <v>0</v>
      </c>
      <c r="E38" s="102">
        <f>'[1]Plan de financement'!D30</f>
        <v>0</v>
      </c>
      <c r="F38" s="102">
        <f>'[1]Plan de financement'!E30</f>
        <v>0</v>
      </c>
      <c r="G38" s="102">
        <f>'[1]Plan de financement'!F30</f>
        <v>0</v>
      </c>
      <c r="H38" s="102">
        <f>'[1]Plan de financement'!G30</f>
        <v>0</v>
      </c>
      <c r="I38" s="102">
        <f>'[1]Plan de financement'!H30</f>
        <v>0</v>
      </c>
      <c r="J38" s="102">
        <f>'[1]Plan de financement'!I30</f>
        <v>0</v>
      </c>
      <c r="K38" s="102">
        <f>'[1]Plan de financement'!J30</f>
        <v>0</v>
      </c>
      <c r="L38" s="102">
        <f>'[1]Plan de financement'!K30</f>
        <v>0</v>
      </c>
      <c r="M38" s="46"/>
    </row>
    <row r="39" spans="1:13" ht="14.4">
      <c r="A39" s="137" t="s">
        <v>49</v>
      </c>
      <c r="B39" s="138"/>
      <c r="C39" s="102">
        <f>'[1]Plan de financement'!B60</f>
        <v>0</v>
      </c>
      <c r="D39" s="102">
        <f>'[1]Plan de financement'!C60</f>
        <v>0</v>
      </c>
      <c r="E39" s="102">
        <f>'[1]Plan de financement'!D60</f>
        <v>0</v>
      </c>
      <c r="F39" s="102">
        <f>'[1]Plan de financement'!E60</f>
        <v>0</v>
      </c>
      <c r="G39" s="102">
        <f>'[1]Plan de financement'!F60</f>
        <v>0</v>
      </c>
      <c r="H39" s="102">
        <f>'[1]Plan de financement'!G60</f>
        <v>0</v>
      </c>
      <c r="I39" s="102">
        <f>'[1]Plan de financement'!H60</f>
        <v>0</v>
      </c>
      <c r="J39" s="102">
        <f>'[1]Plan de financement'!I60</f>
        <v>0</v>
      </c>
      <c r="K39" s="102">
        <f>'[1]Plan de financement'!J60</f>
        <v>0</v>
      </c>
      <c r="L39" s="102">
        <f>'[1]Plan de financement'!K60</f>
        <v>0</v>
      </c>
      <c r="M39" s="46"/>
    </row>
    <row r="40" spans="1:13" ht="14.4">
      <c r="A40" s="137" t="s">
        <v>50</v>
      </c>
      <c r="B40" s="138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46"/>
    </row>
    <row r="41" spans="1:13">
      <c r="A41" s="129"/>
      <c r="B41" s="130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46"/>
    </row>
    <row r="42" spans="1:13" ht="15.05">
      <c r="A42" s="131" t="s">
        <v>51</v>
      </c>
      <c r="B42" s="132"/>
      <c r="C42" s="104">
        <f>C32-C35</f>
        <v>0</v>
      </c>
      <c r="D42" s="104">
        <f t="shared" ref="D42:J42" si="5">D32-D35</f>
        <v>0</v>
      </c>
      <c r="E42" s="104">
        <f t="shared" si="5"/>
        <v>0</v>
      </c>
      <c r="F42" s="104">
        <f t="shared" si="5"/>
        <v>0</v>
      </c>
      <c r="G42" s="104">
        <f t="shared" si="5"/>
        <v>0</v>
      </c>
      <c r="H42" s="104">
        <f t="shared" si="5"/>
        <v>0</v>
      </c>
      <c r="I42" s="104">
        <f t="shared" si="5"/>
        <v>0</v>
      </c>
      <c r="J42" s="104">
        <f t="shared" si="5"/>
        <v>0</v>
      </c>
      <c r="K42" s="104">
        <f>K32-K35</f>
        <v>0</v>
      </c>
      <c r="L42" s="104">
        <f>L32-L35</f>
        <v>0</v>
      </c>
      <c r="M42" s="46"/>
    </row>
    <row r="43" spans="1:13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3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</row>
    <row r="47" spans="1:13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</row>
    <row r="48" spans="1:13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1:13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1:13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1:13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3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</row>
    <row r="53" spans="1:13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</row>
    <row r="54" spans="1:13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</row>
    <row r="55" spans="1:13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</row>
    <row r="57" spans="1:13">
      <c r="A57" s="105"/>
      <c r="B57" s="105"/>
    </row>
    <row r="58" spans="1:13">
      <c r="A58" s="105"/>
      <c r="B58" s="105"/>
    </row>
  </sheetData>
  <mergeCells count="26">
    <mergeCell ref="A41:B41"/>
    <mergeCell ref="A42:B42"/>
    <mergeCell ref="A35:B35"/>
    <mergeCell ref="A36:B36"/>
    <mergeCell ref="A37:B37"/>
    <mergeCell ref="A38:B38"/>
    <mergeCell ref="A39:B39"/>
    <mergeCell ref="A40:B40"/>
    <mergeCell ref="A31:B31"/>
    <mergeCell ref="A13:B13"/>
    <mergeCell ref="A18:B18"/>
    <mergeCell ref="A19:B19"/>
    <mergeCell ref="A20:B20"/>
    <mergeCell ref="A23:B23"/>
    <mergeCell ref="A24:B24"/>
    <mergeCell ref="A25:B25"/>
    <mergeCell ref="A27:B27"/>
    <mergeCell ref="A28:B28"/>
    <mergeCell ref="A29:B29"/>
    <mergeCell ref="A30:B30"/>
    <mergeCell ref="A12:B12"/>
    <mergeCell ref="A1:J1"/>
    <mergeCell ref="A2:B2"/>
    <mergeCell ref="A6:B6"/>
    <mergeCell ref="A7:B7"/>
    <mergeCell ref="A8:B8"/>
  </mergeCells>
  <printOptions horizontalCentered="1" verticalCentered="1"/>
  <pageMargins left="0.19685039370078741" right="0" top="0.47244094488188981" bottom="0.15748031496062992" header="0.19685039370078741" footer="0.15748031496062992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Annexe 5 - Programme ivt</vt:lpstr>
      <vt:lpstr>Annexe 6 - Emprunts anciens</vt:lpstr>
      <vt:lpstr>Annexe 7 - Emprunts nouveaux</vt:lpstr>
      <vt:lpstr>Surcoûts</vt:lpstr>
      <vt:lpstr>Surcoûts!Zone_d_impression</vt:lpstr>
    </vt:vector>
  </TitlesOfParts>
  <Company>ENSP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ENSP</dc:creator>
  <cp:lastModifiedBy>BALLOUHEY, Antoine (ARS-BRETAGNE/DCTP)</cp:lastModifiedBy>
  <cp:lastPrinted>2016-04-28T13:05:58Z</cp:lastPrinted>
  <dcterms:created xsi:type="dcterms:W3CDTF">2000-10-03T14:22:49Z</dcterms:created>
  <dcterms:modified xsi:type="dcterms:W3CDTF">2023-03-27T15:00:09Z</dcterms:modified>
</cp:coreProperties>
</file>